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50"/>
  </bookViews>
  <sheets>
    <sheet name="岗位表" sheetId="1" r:id="rId1"/>
    <sheet name="医师计划" sheetId="3" state="hidden" r:id="rId2"/>
    <sheet name="技师计划" sheetId="7" state="hidden" r:id="rId3"/>
    <sheet name="医师在职数据透视表" sheetId="6" state="hidden" r:id="rId4"/>
    <sheet name="医师在职人员" sheetId="5" state="hidden" r:id="rId5"/>
    <sheet name="科室床位数" sheetId="8" state="hidden" r:id="rId6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0" hidden="1">岗位表!$A$2:$F$37</definedName>
    <definedName name="_xlnm._FilterDatabase" localSheetId="1" hidden="1">医师计划!$A$1:$T$46</definedName>
    <definedName name="_xlnm._FilterDatabase" localSheetId="2" hidden="1">技师计划!$A$1:$A$44</definedName>
    <definedName name="_xlnm._FilterDatabase" localSheetId="4" hidden="1">医师在职人员!$A$1:$CLK$206</definedName>
    <definedName name="_xlnm.Print_Titles" localSheetId="0">岗位表!$1:$2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<sst xmlns="http://schemas.openxmlformats.org/spreadsheetml/2006/main" count="2360" uniqueCount="989">
  <si>
    <t>华中科技大学同济医学院附属协和医院重庆医院2025年补招部分医技人员岗位表</t>
  </si>
  <si>
    <t>序号</t>
  </si>
  <si>
    <t>科室</t>
  </si>
  <si>
    <t>岗位</t>
  </si>
  <si>
    <t>数量</t>
  </si>
  <si>
    <t>学历学位要求</t>
  </si>
  <si>
    <t>专业及规培要求</t>
  </si>
  <si>
    <r>
      <rPr>
        <sz val="14"/>
        <rFont val="方正仿宋_GBK"/>
        <charset val="134"/>
      </rPr>
      <t>妇产科</t>
    </r>
  </si>
  <si>
    <r>
      <rPr>
        <sz val="14"/>
        <rFont val="方正仿宋_GBK"/>
        <charset val="134"/>
      </rPr>
      <t>妇产科</t>
    </r>
    <r>
      <rPr>
        <sz val="14"/>
        <rFont val="Times New Roman"/>
        <charset val="134"/>
      </rPr>
      <t>B</t>
    </r>
    <r>
      <rPr>
        <sz val="14"/>
        <rFont val="方正仿宋_GBK"/>
        <charset val="134"/>
      </rPr>
      <t>超医师</t>
    </r>
  </si>
  <si>
    <t>若干</t>
  </si>
  <si>
    <r>
      <rPr>
        <sz val="14"/>
        <color theme="1"/>
        <rFont val="方正仿宋_GBK"/>
        <charset val="134"/>
      </rPr>
      <t>硕士</t>
    </r>
  </si>
  <si>
    <t>妇产科相关专业，硕士需完成规培</t>
  </si>
  <si>
    <r>
      <rPr>
        <sz val="14"/>
        <rFont val="方正仿宋_GBK"/>
        <charset val="134"/>
      </rPr>
      <t>医师</t>
    </r>
  </si>
  <si>
    <r>
      <rPr>
        <sz val="14"/>
        <rFont val="方正仿宋_GBK"/>
        <charset val="134"/>
      </rPr>
      <t>硕士及以上</t>
    </r>
  </si>
  <si>
    <r>
      <rPr>
        <sz val="14"/>
        <rFont val="方正仿宋_GBK"/>
        <charset val="134"/>
      </rPr>
      <t>重症科</t>
    </r>
  </si>
  <si>
    <r>
      <rPr>
        <sz val="14"/>
        <color theme="1"/>
        <rFont val="方正仿宋_GBK"/>
        <charset val="134"/>
      </rPr>
      <t>硕士及以上</t>
    </r>
  </si>
  <si>
    <r>
      <rPr>
        <sz val="14"/>
        <color theme="1"/>
        <rFont val="方正仿宋_GBK"/>
        <charset val="134"/>
      </rPr>
      <t>重症医学、麻醉、临床内外科专业，硕士需完成规培</t>
    </r>
  </si>
  <si>
    <r>
      <rPr>
        <sz val="14"/>
        <rFont val="方正仿宋_GBK"/>
        <charset val="134"/>
      </rPr>
      <t>急诊科</t>
    </r>
  </si>
  <si>
    <t>急诊医学、临床内外科专业，硕士需完成规培</t>
  </si>
  <si>
    <r>
      <rPr>
        <sz val="14"/>
        <rFont val="方正仿宋_GBK"/>
        <charset val="134"/>
      </rPr>
      <t>超声医学科</t>
    </r>
  </si>
  <si>
    <r>
      <rPr>
        <sz val="14"/>
        <color theme="1"/>
        <rFont val="方正仿宋_GBK"/>
        <charset val="134"/>
      </rPr>
      <t>超声医学相关专业，硕士需完成规培</t>
    </r>
  </si>
  <si>
    <r>
      <rPr>
        <sz val="14"/>
        <rFont val="方正仿宋_GBK"/>
        <charset val="134"/>
      </rPr>
      <t>整形外科</t>
    </r>
  </si>
  <si>
    <r>
      <rPr>
        <sz val="14"/>
        <color theme="1"/>
        <rFont val="方正仿宋_GBK"/>
        <charset val="134"/>
      </rPr>
      <t>整形外科相关专业，硕士需完成规培</t>
    </r>
  </si>
  <si>
    <r>
      <rPr>
        <sz val="14"/>
        <rFont val="方正仿宋_GBK"/>
        <charset val="134"/>
      </rPr>
      <t>检验科</t>
    </r>
  </si>
  <si>
    <t>检验相关专业，硕士需完成规培</t>
  </si>
  <si>
    <r>
      <rPr>
        <sz val="14"/>
        <rFont val="方正仿宋_GBK"/>
        <charset val="134"/>
      </rPr>
      <t>骨科</t>
    </r>
  </si>
  <si>
    <t>骨科相关专业，硕士需完成规培</t>
  </si>
  <si>
    <r>
      <rPr>
        <sz val="14"/>
        <rFont val="方正仿宋_GBK"/>
        <charset val="134"/>
      </rPr>
      <t>病理科</t>
    </r>
  </si>
  <si>
    <t>临床大内外科专业，硕士需完成规培</t>
  </si>
  <si>
    <r>
      <rPr>
        <sz val="14"/>
        <rFont val="方正仿宋_GBK"/>
        <charset val="134"/>
      </rPr>
      <t>神经外科</t>
    </r>
  </si>
  <si>
    <r>
      <rPr>
        <sz val="14"/>
        <color theme="1"/>
        <rFont val="方正仿宋_GBK"/>
        <charset val="134"/>
      </rPr>
      <t>神经外科相关专业，硕士需完成规培</t>
    </r>
  </si>
  <si>
    <r>
      <rPr>
        <sz val="14"/>
        <rFont val="方正仿宋_GBK"/>
        <charset val="134"/>
      </rPr>
      <t>心血管内科</t>
    </r>
  </si>
  <si>
    <r>
      <rPr>
        <sz val="14"/>
        <color theme="1"/>
        <rFont val="方正仿宋_GBK"/>
        <charset val="134"/>
      </rPr>
      <t>心血管内科相关专业，硕士需完成规培</t>
    </r>
  </si>
  <si>
    <r>
      <rPr>
        <sz val="14"/>
        <rFont val="方正仿宋_GBK"/>
        <charset val="134"/>
      </rPr>
      <t>胸外科</t>
    </r>
  </si>
  <si>
    <r>
      <rPr>
        <sz val="14"/>
        <color theme="1"/>
        <rFont val="方正仿宋_GBK"/>
        <charset val="134"/>
      </rPr>
      <t>胸外科相关专业，硕士需完成规培</t>
    </r>
  </si>
  <si>
    <r>
      <rPr>
        <sz val="14"/>
        <rFont val="方正仿宋_GBK"/>
        <charset val="134"/>
      </rPr>
      <t>中医科</t>
    </r>
  </si>
  <si>
    <t>中医、中西医结合相关专业，硕士需完成规培</t>
  </si>
  <si>
    <r>
      <rPr>
        <sz val="14"/>
        <rFont val="方正仿宋_GBK"/>
        <charset val="134"/>
      </rPr>
      <t>肿瘤科</t>
    </r>
  </si>
  <si>
    <r>
      <rPr>
        <sz val="14"/>
        <color theme="1"/>
        <rFont val="方正仿宋_GBK"/>
        <charset val="134"/>
      </rPr>
      <t>肿瘤相关专业，硕士需完成规培</t>
    </r>
  </si>
  <si>
    <r>
      <rPr>
        <sz val="14"/>
        <rFont val="方正仿宋_GBK"/>
        <charset val="134"/>
      </rPr>
      <t>感染科</t>
    </r>
  </si>
  <si>
    <r>
      <rPr>
        <sz val="14"/>
        <color theme="1"/>
        <rFont val="方正仿宋_GBK"/>
        <charset val="134"/>
      </rPr>
      <t>感染相关专业，硕士需完成规培</t>
    </r>
  </si>
  <si>
    <r>
      <rPr>
        <sz val="14"/>
        <rFont val="方正仿宋_GBK"/>
        <charset val="134"/>
      </rPr>
      <t>呼吸与危重症医学科</t>
    </r>
  </si>
  <si>
    <r>
      <rPr>
        <sz val="14"/>
        <color theme="1"/>
        <rFont val="方正仿宋_GBK"/>
        <charset val="134"/>
      </rPr>
      <t>呼吸与危重症医学相关专业，硕士需完成规培</t>
    </r>
  </si>
  <si>
    <r>
      <rPr>
        <sz val="14"/>
        <rFont val="方正仿宋_GBK"/>
        <charset val="134"/>
      </rPr>
      <t>心外科</t>
    </r>
  </si>
  <si>
    <r>
      <rPr>
        <sz val="14"/>
        <rFont val="方正仿宋_GBK"/>
        <charset val="134"/>
      </rPr>
      <t>心外科相关专业，硕士需完成规培</t>
    </r>
  </si>
  <si>
    <r>
      <rPr>
        <sz val="14"/>
        <rFont val="方正仿宋_GBK"/>
        <charset val="134"/>
      </rPr>
      <t>核医学科</t>
    </r>
  </si>
  <si>
    <r>
      <rPr>
        <sz val="14"/>
        <color theme="1"/>
        <rFont val="方正仿宋_GBK"/>
        <charset val="134"/>
      </rPr>
      <t>核医学相关专业，硕士需完成规培</t>
    </r>
  </si>
  <si>
    <r>
      <rPr>
        <sz val="14"/>
        <rFont val="方正仿宋_GBK"/>
        <charset val="134"/>
      </rPr>
      <t>消化内科</t>
    </r>
  </si>
  <si>
    <r>
      <rPr>
        <sz val="14"/>
        <color theme="1"/>
        <rFont val="方正仿宋_GBK"/>
        <charset val="134"/>
      </rPr>
      <t>消化内科相关专业，硕士需完成规培</t>
    </r>
  </si>
  <si>
    <r>
      <rPr>
        <sz val="14"/>
        <rFont val="方正仿宋_GBK"/>
        <charset val="134"/>
      </rPr>
      <t>临床营养科</t>
    </r>
  </si>
  <si>
    <r>
      <rPr>
        <sz val="14"/>
        <color theme="1"/>
        <rFont val="方正仿宋_GBK"/>
        <charset val="134"/>
      </rPr>
      <t>临床医学相关专业，硕士需完成规培</t>
    </r>
  </si>
  <si>
    <r>
      <rPr>
        <sz val="14"/>
        <rFont val="方正仿宋_GBK"/>
        <charset val="134"/>
      </rPr>
      <t>风湿免疫科</t>
    </r>
  </si>
  <si>
    <r>
      <rPr>
        <sz val="14"/>
        <color theme="1"/>
        <rFont val="方正仿宋_GBK"/>
        <charset val="134"/>
      </rPr>
      <t>风湿免疫相关专业，硕士需完成规培</t>
    </r>
  </si>
  <si>
    <r>
      <rPr>
        <sz val="14"/>
        <rFont val="方正仿宋_GBK"/>
        <charset val="134"/>
      </rPr>
      <t>泌尿外科</t>
    </r>
  </si>
  <si>
    <r>
      <rPr>
        <sz val="14"/>
        <color theme="1"/>
        <rFont val="方正仿宋_GBK"/>
        <charset val="134"/>
      </rPr>
      <t>泌尿外科相关专业，硕士需完成规培</t>
    </r>
  </si>
  <si>
    <r>
      <rPr>
        <sz val="14"/>
        <rFont val="方正仿宋_GBK"/>
        <charset val="134"/>
      </rPr>
      <t>血管外科</t>
    </r>
  </si>
  <si>
    <r>
      <rPr>
        <sz val="14"/>
        <color theme="1"/>
        <rFont val="方正仿宋_GBK"/>
        <charset val="134"/>
      </rPr>
      <t>血管外科相关专业，硕士需完成规培</t>
    </r>
  </si>
  <si>
    <r>
      <rPr>
        <sz val="14"/>
        <rFont val="方正仿宋_GBK"/>
        <charset val="134"/>
      </rPr>
      <t>耳鼻咽喉科</t>
    </r>
  </si>
  <si>
    <r>
      <rPr>
        <sz val="14"/>
        <color theme="1"/>
        <rFont val="方正仿宋_GBK"/>
        <charset val="134"/>
      </rPr>
      <t>耳鼻咽喉科相关专业，硕士需完成规培</t>
    </r>
  </si>
  <si>
    <r>
      <rPr>
        <sz val="14"/>
        <rFont val="方正仿宋_GBK"/>
        <charset val="134"/>
      </rPr>
      <t>肝胆外科</t>
    </r>
  </si>
  <si>
    <t>肝胆外科相关专业，硕士需完成规培</t>
  </si>
  <si>
    <r>
      <rPr>
        <sz val="14"/>
        <rFont val="方正仿宋_GBK"/>
        <charset val="134"/>
      </rPr>
      <t>技师</t>
    </r>
  </si>
  <si>
    <r>
      <rPr>
        <sz val="14"/>
        <color theme="1"/>
        <rFont val="方正仿宋_GBK"/>
        <charset val="134"/>
      </rPr>
      <t>本科</t>
    </r>
  </si>
  <si>
    <t>临床医学</t>
  </si>
  <si>
    <r>
      <rPr>
        <sz val="14"/>
        <color theme="1"/>
        <rFont val="方正仿宋_GBK"/>
        <charset val="134"/>
      </rPr>
      <t>本科及以上</t>
    </r>
  </si>
  <si>
    <r>
      <rPr>
        <sz val="14"/>
        <color theme="1"/>
        <rFont val="方正仿宋_GBK"/>
        <charset val="134"/>
      </rPr>
      <t>影像医学与核医学</t>
    </r>
  </si>
  <si>
    <r>
      <rPr>
        <sz val="14"/>
        <rFont val="方正仿宋_GBK"/>
        <charset val="134"/>
      </rPr>
      <t>肾内科</t>
    </r>
  </si>
  <si>
    <r>
      <rPr>
        <sz val="14"/>
        <rFont val="方正仿宋_GBK"/>
        <charset val="134"/>
      </rPr>
      <t>血透技师</t>
    </r>
  </si>
  <si>
    <t>本科及以上</t>
  </si>
  <si>
    <r>
      <rPr>
        <sz val="14"/>
        <color theme="1"/>
        <rFont val="方正仿宋_GBK"/>
        <charset val="134"/>
      </rPr>
      <t>医学工程</t>
    </r>
  </si>
  <si>
    <r>
      <rPr>
        <sz val="14"/>
        <rFont val="方正仿宋_GBK"/>
        <charset val="134"/>
      </rPr>
      <t>肾脏病理室技师</t>
    </r>
  </si>
  <si>
    <r>
      <rPr>
        <sz val="14"/>
        <color theme="1"/>
        <rFont val="方正仿宋_GBK"/>
        <charset val="134"/>
      </rPr>
      <t>病理学</t>
    </r>
  </si>
  <si>
    <r>
      <rPr>
        <sz val="14"/>
        <rFont val="方正仿宋_GBK"/>
        <charset val="134"/>
      </rPr>
      <t>血液科</t>
    </r>
  </si>
  <si>
    <r>
      <rPr>
        <sz val="14"/>
        <color theme="1"/>
        <rFont val="方正仿宋_GBK"/>
        <charset val="134"/>
      </rPr>
      <t>血液细胞学、流式细胞学、分子生物学</t>
    </r>
  </si>
  <si>
    <r>
      <rPr>
        <sz val="14"/>
        <rFont val="方正仿宋_GBK"/>
        <charset val="134"/>
      </rPr>
      <t>本科</t>
    </r>
  </si>
  <si>
    <r>
      <rPr>
        <sz val="14"/>
        <rFont val="方正仿宋_GBK"/>
        <charset val="134"/>
      </rPr>
      <t>检验学</t>
    </r>
  </si>
  <si>
    <t>耳鼻咽喉科学</t>
  </si>
  <si>
    <r>
      <rPr>
        <sz val="14"/>
        <rFont val="方正仿宋_GBK"/>
        <charset val="134"/>
      </rPr>
      <t>物理师</t>
    </r>
  </si>
  <si>
    <t>医学物理相关专业</t>
  </si>
  <si>
    <r>
      <rPr>
        <sz val="14"/>
        <rFont val="方正仿宋_GBK"/>
        <charset val="134"/>
      </rPr>
      <t>生物医学工程、影像学相关专业</t>
    </r>
  </si>
  <si>
    <t>首批开放床位
（调整后）</t>
  </si>
  <si>
    <t>筹建期执行主任</t>
  </si>
  <si>
    <t>在职医师人数</t>
  </si>
  <si>
    <t>拟录取医师人数</t>
  </si>
  <si>
    <t>在职技师人数</t>
  </si>
  <si>
    <t>拟录取技师人数</t>
  </si>
  <si>
    <t>医师合计</t>
  </si>
  <si>
    <t>技师合计</t>
  </si>
  <si>
    <t>补招需求</t>
  </si>
  <si>
    <t>25年计划招聘应届医师人数</t>
  </si>
  <si>
    <t>上浮20%</t>
  </si>
  <si>
    <t>25年计划招聘应届医师数</t>
  </si>
  <si>
    <t>25年4月28-29日拟录取应届医师数</t>
  </si>
  <si>
    <t>25年6月4日拟录取应届医师数</t>
  </si>
  <si>
    <t>科室需求（由于科室主任变动等因素，部分科室未更新需求，仅做参考）</t>
  </si>
  <si>
    <t>派驻</t>
  </si>
  <si>
    <t>引进</t>
  </si>
  <si>
    <t>备注</t>
  </si>
  <si>
    <r>
      <rPr>
        <sz val="12"/>
        <rFont val="宋体"/>
        <charset val="134"/>
      </rPr>
      <t>儿科</t>
    </r>
  </si>
  <si>
    <t>张志泉</t>
  </si>
  <si>
    <r>
      <rPr>
        <sz val="12"/>
        <rFont val="宋体"/>
        <charset val="134"/>
      </rPr>
      <t>有意向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人，中年，重医儿童医院（宋萃）</t>
    </r>
  </si>
  <si>
    <r>
      <rPr>
        <sz val="12"/>
        <rFont val="宋体"/>
        <charset val="134"/>
      </rPr>
      <t>肿瘤科</t>
    </r>
  </si>
  <si>
    <r>
      <rPr>
        <sz val="12"/>
        <rFont val="宋体"/>
        <charset val="134"/>
      </rPr>
      <t>陈静</t>
    </r>
  </si>
  <si>
    <r>
      <rPr>
        <sz val="12"/>
        <rFont val="Times New Roman"/>
        <charset val="134"/>
      </rPr>
      <t>8</t>
    </r>
    <r>
      <rPr>
        <sz val="12"/>
        <rFont val="宋体"/>
        <charset val="134"/>
      </rPr>
      <t>人，博士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人，专硕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人，肿瘤放化疗专业</t>
    </r>
  </si>
  <si>
    <r>
      <rPr>
        <sz val="12"/>
        <rFont val="宋体"/>
        <charset val="134"/>
      </rPr>
      <t>派驻刘涛、伍钢</t>
    </r>
  </si>
  <si>
    <t>同意引进一名高年资主任；另一名副主任待科室讨论。（计划：原大坪医院肿瘤科主任王东、副主任仲召阳）</t>
  </si>
  <si>
    <r>
      <rPr>
        <sz val="12"/>
        <rFont val="宋体"/>
        <charset val="134"/>
      </rPr>
      <t>神经外科</t>
    </r>
  </si>
  <si>
    <r>
      <rPr>
        <sz val="12"/>
        <rFont val="宋体"/>
        <charset val="134"/>
      </rPr>
      <t>引进之前派驻</t>
    </r>
  </si>
  <si>
    <t>计划：新桥医院周政</t>
  </si>
  <si>
    <r>
      <rPr>
        <sz val="12"/>
        <rFont val="宋体"/>
        <charset val="134"/>
      </rPr>
      <t>妇产科</t>
    </r>
  </si>
  <si>
    <r>
      <rPr>
        <sz val="12"/>
        <rFont val="宋体"/>
        <charset val="134"/>
      </rPr>
      <t>沈怡</t>
    </r>
  </si>
  <si>
    <r>
      <rPr>
        <sz val="12"/>
        <rFont val="宋体"/>
        <charset val="134"/>
      </rPr>
      <t>补招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名妇产科</t>
    </r>
    <r>
      <rPr>
        <sz val="12"/>
        <rFont val="Times New Roman"/>
        <charset val="134"/>
      </rPr>
      <t>B</t>
    </r>
    <r>
      <rPr>
        <sz val="12"/>
        <rFont val="宋体"/>
        <charset val="134"/>
      </rPr>
      <t>超医师</t>
    </r>
  </si>
  <si>
    <r>
      <rPr>
        <sz val="12"/>
        <rFont val="宋体"/>
        <charset val="134"/>
      </rPr>
      <t>冯地路派驻，高慧有派驻意向</t>
    </r>
  </si>
  <si>
    <t>沈怡有推荐人选：市妇幼保健院陈功立、宜昌市第一人民医院陶娅玲</t>
  </si>
  <si>
    <r>
      <rPr>
        <sz val="12"/>
        <color rgb="FF000000"/>
        <rFont val="宋体"/>
        <charset val="0"/>
      </rPr>
      <t>神经内科</t>
    </r>
  </si>
  <si>
    <r>
      <rPr>
        <sz val="12"/>
        <rFont val="宋体"/>
        <charset val="134"/>
      </rPr>
      <t>李红戈、陈运平</t>
    </r>
  </si>
  <si>
    <r>
      <rPr>
        <sz val="12"/>
        <rFont val="宋体"/>
        <charset val="134"/>
      </rPr>
      <t>心血管内科</t>
    </r>
  </si>
  <si>
    <r>
      <rPr>
        <sz val="12"/>
        <rFont val="宋体"/>
        <charset val="134"/>
      </rPr>
      <t>魏宇淼</t>
    </r>
  </si>
  <si>
    <t>计划补招技师</t>
  </si>
  <si>
    <r>
      <rPr>
        <sz val="12"/>
        <rFont val="Times New Roman"/>
        <charset val="134"/>
      </rPr>
      <t>12</t>
    </r>
    <r>
      <rPr>
        <sz val="12"/>
        <rFont val="宋体"/>
        <charset val="134"/>
      </rPr>
      <t>人，博士和八年制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人、专硕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人</t>
    </r>
  </si>
  <si>
    <r>
      <rPr>
        <sz val="12"/>
        <rFont val="宋体"/>
        <charset val="134"/>
      </rPr>
      <t>科室可以派驻</t>
    </r>
  </si>
  <si>
    <r>
      <rPr>
        <sz val="12"/>
        <rFont val="宋体"/>
        <charset val="134"/>
      </rPr>
      <t>综合科</t>
    </r>
  </si>
  <si>
    <r>
      <rPr>
        <sz val="12"/>
        <rFont val="宋体"/>
        <charset val="134"/>
      </rPr>
      <t>戚本玲</t>
    </r>
  </si>
  <si>
    <r>
      <rPr>
        <sz val="12"/>
        <rFont val="宋体"/>
        <charset val="134"/>
      </rPr>
      <t>戚本玲长期派驻，还可派驻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名医疗组长</t>
    </r>
  </si>
  <si>
    <r>
      <rPr>
        <sz val="12"/>
        <rFont val="宋体"/>
        <charset val="134"/>
      </rPr>
      <t>中医科</t>
    </r>
  </si>
  <si>
    <r>
      <rPr>
        <sz val="12"/>
        <rFont val="宋体"/>
        <charset val="134"/>
      </rPr>
      <t>朱锐派驻，另派驻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名组长</t>
    </r>
  </si>
  <si>
    <r>
      <rPr>
        <sz val="12"/>
        <rFont val="宋体"/>
        <charset val="134"/>
      </rPr>
      <t>小儿外科</t>
    </r>
  </si>
  <si>
    <r>
      <rPr>
        <sz val="12"/>
        <rFont val="Times New Roman"/>
        <charset val="134"/>
      </rPr>
      <t>20</t>
    </r>
    <r>
      <rPr>
        <sz val="12"/>
        <rFont val="宋体"/>
        <charset val="134"/>
      </rPr>
      <t>（科室建议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张）</t>
    </r>
  </si>
  <si>
    <r>
      <rPr>
        <sz val="12"/>
        <rFont val="Times New Roman"/>
        <charset val="134"/>
      </rPr>
      <t>6</t>
    </r>
    <r>
      <rPr>
        <sz val="12"/>
        <rFont val="宋体"/>
        <charset val="134"/>
      </rPr>
      <t>人，博士或硕士，普外、泌外、骨科专业</t>
    </r>
  </si>
  <si>
    <r>
      <rPr>
        <sz val="12"/>
        <rFont val="宋体"/>
        <charset val="134"/>
      </rPr>
      <t>梅红长期派驻</t>
    </r>
  </si>
  <si>
    <r>
      <rPr>
        <sz val="12"/>
        <rFont val="宋体"/>
        <charset val="134"/>
      </rPr>
      <t>血管外科</t>
    </r>
  </si>
  <si>
    <r>
      <rPr>
        <sz val="12"/>
        <rFont val="宋体"/>
        <charset val="134"/>
      </rPr>
      <t>齐晓宇长期派驻</t>
    </r>
  </si>
  <si>
    <r>
      <rPr>
        <sz val="12"/>
        <rFont val="宋体"/>
        <charset val="134"/>
      </rPr>
      <t>耳鼻咽喉科</t>
    </r>
  </si>
  <si>
    <r>
      <rPr>
        <sz val="12"/>
        <rFont val="宋体"/>
        <charset val="134"/>
      </rPr>
      <t>肖红俊有意向派驻</t>
    </r>
  </si>
  <si>
    <r>
      <rPr>
        <sz val="12"/>
        <rFont val="宋体"/>
        <charset val="134"/>
      </rPr>
      <t>麻醉科</t>
    </r>
  </si>
  <si>
    <r>
      <rPr>
        <sz val="12"/>
        <rFont val="宋体"/>
        <charset val="134"/>
      </rPr>
      <t>王婷婷派驻，另派一名组长</t>
    </r>
  </si>
  <si>
    <r>
      <rPr>
        <sz val="12"/>
        <rFont val="宋体"/>
        <charset val="134"/>
      </rPr>
      <t>开业初期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个手术间基本满足</t>
    </r>
  </si>
  <si>
    <r>
      <rPr>
        <sz val="12"/>
        <rFont val="宋体"/>
        <charset val="134"/>
      </rPr>
      <t>风湿免疫科</t>
    </r>
  </si>
  <si>
    <t>1?</t>
  </si>
  <si>
    <r>
      <rPr>
        <sz val="12"/>
        <rFont val="Times New Roman"/>
        <charset val="134"/>
      </rPr>
      <t>12</t>
    </r>
    <r>
      <rPr>
        <sz val="12"/>
        <rFont val="宋体"/>
        <charset val="134"/>
      </rPr>
      <t>人，博士，内科、风湿免疫专业，硕士极其优秀者可考虑</t>
    </r>
  </si>
  <si>
    <t>李秋柏主任推荐西南医院李景怡</t>
  </si>
  <si>
    <r>
      <rPr>
        <sz val="12"/>
        <rFont val="宋体"/>
        <charset val="134"/>
      </rPr>
      <t>核医学科</t>
    </r>
  </si>
  <si>
    <r>
      <rPr>
        <sz val="12"/>
        <rFont val="宋体"/>
        <charset val="134"/>
      </rPr>
      <t>计划补招技师</t>
    </r>
  </si>
  <si>
    <t>兰主任推荐其学生（绵阳市人民医院主任）</t>
  </si>
  <si>
    <r>
      <rPr>
        <sz val="12"/>
        <rFont val="宋体"/>
        <charset val="134"/>
      </rPr>
      <t>呼吸科</t>
    </r>
  </si>
  <si>
    <r>
      <rPr>
        <sz val="12"/>
        <rFont val="Times New Roman"/>
        <charset val="134"/>
      </rPr>
      <t>43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20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</si>
  <si>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苏远</t>
    </r>
  </si>
  <si>
    <r>
      <rPr>
        <sz val="12"/>
        <rFont val="Times New Roman"/>
        <charset val="134"/>
      </rPr>
      <t>1.</t>
    </r>
    <r>
      <rPr>
        <sz val="12"/>
        <rFont val="宋体"/>
        <charset val="134"/>
      </rPr>
      <t>张巧主任</t>
    </r>
    <r>
      <rPr>
        <sz val="12"/>
        <rFont val="Times New Roman"/>
        <charset val="134"/>
      </rPr>
      <t xml:space="preserve">
2.</t>
    </r>
    <r>
      <rPr>
        <sz val="12"/>
        <rFont val="宋体"/>
        <charset val="134"/>
      </rPr>
      <t>马主任推荐，条件不够（范有明）</t>
    </r>
  </si>
  <si>
    <r>
      <rPr>
        <sz val="12"/>
        <rFont val="宋体"/>
        <charset val="134"/>
      </rPr>
      <t>内分泌科</t>
    </r>
  </si>
  <si>
    <r>
      <rPr>
        <sz val="12"/>
        <rFont val="宋体"/>
        <charset val="134"/>
      </rPr>
      <t>科室提出</t>
    </r>
    <r>
      <rPr>
        <sz val="12"/>
        <rFont val="Times New Roman"/>
        <charset val="134"/>
      </rPr>
      <t>25</t>
    </r>
    <r>
      <rPr>
        <sz val="12"/>
        <rFont val="宋体"/>
        <charset val="134"/>
      </rPr>
      <t>年不再招聘</t>
    </r>
  </si>
  <si>
    <r>
      <rPr>
        <sz val="12"/>
        <rFont val="宋体"/>
        <charset val="134"/>
      </rPr>
      <t>之前有引进对象</t>
    </r>
  </si>
  <si>
    <r>
      <rPr>
        <sz val="12"/>
        <rFont val="宋体"/>
        <charset val="134"/>
      </rPr>
      <t>肾内科</t>
    </r>
  </si>
  <si>
    <t>计划补招血透技师</t>
  </si>
  <si>
    <t>重医医院有人选（万梓鸣）</t>
  </si>
  <si>
    <r>
      <rPr>
        <sz val="12"/>
        <rFont val="宋体"/>
        <charset val="134"/>
      </rPr>
      <t>消化内科</t>
    </r>
  </si>
  <si>
    <r>
      <rPr>
        <sz val="12"/>
        <rFont val="宋体"/>
        <charset val="134"/>
      </rPr>
      <t>要求引进</t>
    </r>
    <r>
      <rPr>
        <sz val="12"/>
        <rFont val="Times New Roman"/>
        <charset val="134"/>
      </rPr>
      <t>40</t>
    </r>
    <r>
      <rPr>
        <sz val="12"/>
        <rFont val="宋体"/>
        <charset val="134"/>
      </rPr>
      <t>岁左右的医疗组长</t>
    </r>
  </si>
  <si>
    <r>
      <rPr>
        <sz val="12"/>
        <rFont val="宋体"/>
        <charset val="134"/>
      </rPr>
      <t>血液科</t>
    </r>
  </si>
  <si>
    <r>
      <rPr>
        <sz val="12"/>
        <rFont val="宋体"/>
        <charset val="134"/>
      </rPr>
      <t>血液科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名拟录取人员放弃岗位，学科推进会上科室建议再补招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名医师</t>
    </r>
  </si>
  <si>
    <t>有推荐人选，省人民医院（阮晓岚）</t>
  </si>
  <si>
    <r>
      <rPr>
        <sz val="12"/>
        <rFont val="宋体"/>
        <charset val="134"/>
      </rPr>
      <t>放射科</t>
    </r>
  </si>
  <si>
    <r>
      <rPr>
        <sz val="12"/>
        <rFont val="宋体"/>
        <charset val="134"/>
      </rPr>
      <t>杨帆</t>
    </r>
  </si>
  <si>
    <r>
      <rPr>
        <sz val="12"/>
        <rFont val="宋体"/>
        <charset val="134"/>
      </rPr>
      <t>补招医师技师</t>
    </r>
  </si>
  <si>
    <r>
      <rPr>
        <sz val="12"/>
        <rFont val="宋体"/>
        <charset val="134"/>
      </rPr>
      <t>放射诊断</t>
    </r>
    <r>
      <rPr>
        <sz val="12"/>
        <rFont val="Times New Roman"/>
        <charset val="134"/>
      </rPr>
      <t>30</t>
    </r>
    <r>
      <rPr>
        <sz val="12"/>
        <rFont val="宋体"/>
        <charset val="134"/>
      </rPr>
      <t>人，科博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人、专博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人、专硕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人，放射诊断和医学影像专业；介入放射</t>
    </r>
    <r>
      <rPr>
        <sz val="12"/>
        <rFont val="Times New Roman"/>
        <charset val="134"/>
      </rPr>
      <t>12</t>
    </r>
    <r>
      <rPr>
        <sz val="12"/>
        <rFont val="宋体"/>
        <charset val="134"/>
      </rPr>
      <t>人，科博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人、专博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人、专硕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人，医学影像专业。</t>
    </r>
  </si>
  <si>
    <t>计划：原大坪医院放射科主任张伟国</t>
  </si>
  <si>
    <r>
      <rPr>
        <sz val="12"/>
        <rFont val="宋体"/>
        <charset val="134"/>
      </rPr>
      <t>重症科</t>
    </r>
  </si>
  <si>
    <r>
      <rPr>
        <sz val="12"/>
        <rFont val="宋体"/>
        <charset val="134"/>
      </rPr>
      <t>张建成</t>
    </r>
  </si>
  <si>
    <r>
      <rPr>
        <sz val="12"/>
        <rFont val="宋体"/>
        <charset val="134"/>
      </rPr>
      <t>计划补招医师</t>
    </r>
  </si>
  <si>
    <r>
      <rPr>
        <sz val="12"/>
        <rFont val="Times New Roman"/>
        <charset val="134"/>
      </rPr>
      <t>19</t>
    </r>
    <r>
      <rPr>
        <sz val="12"/>
        <rFont val="宋体"/>
        <charset val="134"/>
      </rPr>
      <t>人，博士，重症医学、麻醉、内、外科专业。</t>
    </r>
  </si>
  <si>
    <t>推荐重医医院副主任刘景仑</t>
  </si>
  <si>
    <r>
      <rPr>
        <sz val="12"/>
        <rFont val="宋体"/>
        <charset val="134"/>
      </rPr>
      <t>肝胆外科</t>
    </r>
  </si>
  <si>
    <r>
      <rPr>
        <sz val="12"/>
        <rFont val="宋体"/>
        <charset val="134"/>
      </rPr>
      <t>宋自芳</t>
    </r>
  </si>
  <si>
    <r>
      <rPr>
        <sz val="12"/>
        <rFont val="宋体"/>
        <charset val="134"/>
      </rPr>
      <t>引进意向团队</t>
    </r>
  </si>
  <si>
    <r>
      <rPr>
        <sz val="12"/>
        <rFont val="宋体"/>
        <charset val="134"/>
      </rPr>
      <t>心外科</t>
    </r>
  </si>
  <si>
    <r>
      <rPr>
        <sz val="12"/>
        <rFont val="宋体"/>
        <charset val="134"/>
      </rPr>
      <t>苏伟</t>
    </r>
  </si>
  <si>
    <t>大坪医院钟前进主任团队引进</t>
  </si>
  <si>
    <r>
      <rPr>
        <sz val="12"/>
        <rFont val="宋体"/>
        <charset val="134"/>
      </rPr>
      <t>胸外科</t>
    </r>
  </si>
  <si>
    <t>主任有推荐人选：新桥医院余祖滨</t>
  </si>
  <si>
    <r>
      <rPr>
        <sz val="12"/>
        <rFont val="宋体"/>
        <charset val="134"/>
      </rPr>
      <t>骨科</t>
    </r>
  </si>
  <si>
    <t>引进意向若干人：大坪赵建华、重医附二院柯珍勇、苏北人民医院黄吉军、荆门市中心医院丁凡</t>
  </si>
  <si>
    <r>
      <rPr>
        <sz val="12"/>
        <rFont val="宋体"/>
        <charset val="134"/>
      </rPr>
      <t>泌尿外科</t>
    </r>
  </si>
  <si>
    <t>主任有引进对象：大坪医院江军</t>
  </si>
  <si>
    <r>
      <rPr>
        <sz val="12"/>
        <rFont val="宋体"/>
        <charset val="134"/>
      </rPr>
      <t>整形外科</t>
    </r>
  </si>
  <si>
    <t>有引进意向，新桥医院王韶亮</t>
  </si>
  <si>
    <r>
      <rPr>
        <sz val="12"/>
        <rFont val="宋体"/>
        <charset val="134"/>
      </rPr>
      <t>口腔科</t>
    </r>
  </si>
  <si>
    <t>武警重庆总队医院姚乃晖</t>
  </si>
  <si>
    <r>
      <rPr>
        <sz val="12"/>
        <rFont val="宋体"/>
        <charset val="134"/>
      </rPr>
      <t>眼科</t>
    </r>
  </si>
  <si>
    <t>1.程主任推荐师妹（南坪爱尔眼科院长）。2.有大主任候选人（大坪叶剑）。</t>
  </si>
  <si>
    <r>
      <rPr>
        <sz val="12"/>
        <rFont val="宋体"/>
        <charset val="134"/>
      </rPr>
      <t>急诊科</t>
    </r>
  </si>
  <si>
    <r>
      <rPr>
        <sz val="12"/>
        <rFont val="Times New Roman"/>
        <charset val="134"/>
      </rPr>
      <t>20</t>
    </r>
    <r>
      <rPr>
        <sz val="12"/>
        <rFont val="宋体"/>
        <charset val="134"/>
      </rPr>
      <t>张留观床</t>
    </r>
  </si>
  <si>
    <r>
      <rPr>
        <sz val="12"/>
        <rFont val="宋体"/>
        <charset val="134"/>
      </rPr>
      <t>唐泽海</t>
    </r>
  </si>
  <si>
    <t>黄坚主任</t>
  </si>
  <si>
    <r>
      <rPr>
        <sz val="12"/>
        <rFont val="宋体"/>
        <charset val="134"/>
      </rPr>
      <t>建议外科医师到急诊科值班（陶主任）</t>
    </r>
  </si>
  <si>
    <r>
      <rPr>
        <sz val="12"/>
        <rFont val="宋体"/>
        <charset val="134"/>
      </rPr>
      <t>病理科</t>
    </r>
  </si>
  <si>
    <r>
      <rPr>
        <sz val="12"/>
        <rFont val="Times New Roman"/>
        <charset val="134"/>
      </rPr>
      <t>5</t>
    </r>
    <r>
      <rPr>
        <sz val="12"/>
        <rFont val="宋体"/>
        <charset val="134"/>
      </rPr>
      <t>人，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名博士：医学专业，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名专硕，临床病理专业，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名有工作经验。</t>
    </r>
  </si>
  <si>
    <r>
      <rPr>
        <sz val="12"/>
        <rFont val="宋体"/>
        <charset val="134"/>
      </rPr>
      <t>有引进需求</t>
    </r>
  </si>
  <si>
    <r>
      <rPr>
        <sz val="12"/>
        <rFont val="宋体"/>
        <charset val="134"/>
      </rPr>
      <t>超声医学科</t>
    </r>
  </si>
  <si>
    <r>
      <rPr>
        <sz val="12"/>
        <rFont val="宋体"/>
        <charset val="134"/>
      </rPr>
      <t>谢明星</t>
    </r>
  </si>
  <si>
    <r>
      <rPr>
        <sz val="12"/>
        <rFont val="Times New Roman"/>
        <charset val="134"/>
      </rPr>
      <t>15</t>
    </r>
    <r>
      <rPr>
        <sz val="12"/>
        <rFont val="宋体"/>
        <charset val="134"/>
      </rPr>
      <t>人，专业型研究生暂不考虑科学型（其中</t>
    </r>
    <r>
      <rPr>
        <sz val="12"/>
        <rFont val="Times New Roman"/>
        <charset val="134"/>
      </rPr>
      <t>50%</t>
    </r>
    <r>
      <rPr>
        <sz val="12"/>
        <rFont val="宋体"/>
        <charset val="134"/>
      </rPr>
      <t>博士，余下</t>
    </r>
    <r>
      <rPr>
        <sz val="12"/>
        <rFont val="Times New Roman"/>
        <charset val="134"/>
      </rPr>
      <t>50%</t>
    </r>
    <r>
      <rPr>
        <sz val="12"/>
        <rFont val="宋体"/>
        <charset val="134"/>
      </rPr>
      <t>的三分之二招专硕，三分之一招优秀本科（</t>
    </r>
    <r>
      <rPr>
        <sz val="12"/>
        <rFont val="Times New Roman"/>
        <charset val="134"/>
      </rPr>
      <t>5+3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</si>
  <si>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有中级职称引进需求</t>
    </r>
  </si>
  <si>
    <r>
      <rPr>
        <sz val="12"/>
        <rFont val="宋体"/>
        <charset val="134"/>
      </rPr>
      <t>皮肤科</t>
    </r>
  </si>
  <si>
    <t>林能兴</t>
  </si>
  <si>
    <r>
      <rPr>
        <sz val="12"/>
        <rFont val="宋体"/>
        <charset val="134"/>
      </rPr>
      <t>待与科室沟通后确定</t>
    </r>
  </si>
  <si>
    <r>
      <rPr>
        <sz val="12"/>
        <rFont val="宋体"/>
        <charset val="134"/>
      </rPr>
      <t>感染性疾病科</t>
    </r>
  </si>
  <si>
    <r>
      <rPr>
        <sz val="12"/>
        <rFont val="宋体"/>
        <charset val="134"/>
      </rPr>
      <t>李伟（考虑换人）</t>
    </r>
  </si>
  <si>
    <r>
      <rPr>
        <sz val="12"/>
        <rFont val="Times New Roman"/>
        <charset val="134"/>
      </rPr>
      <t>12</t>
    </r>
    <r>
      <rPr>
        <sz val="12"/>
        <rFont val="宋体"/>
        <charset val="134"/>
      </rPr>
      <t>人，博士优先</t>
    </r>
  </si>
  <si>
    <r>
      <rPr>
        <sz val="12"/>
        <rFont val="宋体"/>
        <charset val="134"/>
      </rPr>
      <t>两腺外科</t>
    </r>
  </si>
  <si>
    <r>
      <rPr>
        <sz val="12"/>
        <rFont val="宋体"/>
        <charset val="134"/>
      </rPr>
      <t>李磊</t>
    </r>
  </si>
  <si>
    <t>李磊</t>
  </si>
  <si>
    <r>
      <rPr>
        <sz val="12"/>
        <rFont val="宋体"/>
        <charset val="134"/>
      </rPr>
      <t>胃肠外科</t>
    </r>
  </si>
  <si>
    <r>
      <rPr>
        <sz val="12"/>
        <rFont val="宋体"/>
        <charset val="134"/>
      </rPr>
      <t>吴轲？</t>
    </r>
  </si>
  <si>
    <r>
      <rPr>
        <sz val="12"/>
        <rFont val="宋体"/>
        <charset val="134"/>
      </rPr>
      <t>康复科</t>
    </r>
  </si>
  <si>
    <r>
      <rPr>
        <sz val="12"/>
        <rFont val="宋体"/>
        <charset val="134"/>
      </rPr>
      <t>检验科</t>
    </r>
  </si>
  <si>
    <r>
      <rPr>
        <sz val="12"/>
        <rFont val="宋体"/>
        <charset val="134"/>
      </rPr>
      <t>临床营养科</t>
    </r>
  </si>
  <si>
    <t>不派驻</t>
  </si>
  <si>
    <r>
      <rPr>
        <sz val="12"/>
        <rFont val="宋体"/>
        <charset val="134"/>
      </rPr>
      <t>输血科</t>
    </r>
  </si>
  <si>
    <r>
      <rPr>
        <sz val="12"/>
        <rFont val="宋体"/>
        <charset val="134"/>
      </rPr>
      <t>疼痛科</t>
    </r>
  </si>
  <si>
    <t>吕阳</t>
  </si>
  <si>
    <r>
      <rPr>
        <sz val="12"/>
        <rFont val="宋体"/>
        <charset val="134"/>
      </rPr>
      <t>创伤急救中心</t>
    </r>
  </si>
  <si>
    <r>
      <rPr>
        <sz val="12"/>
        <rFont val="宋体"/>
        <charset val="134"/>
      </rPr>
      <t>专场招聘</t>
    </r>
  </si>
  <si>
    <r>
      <rPr>
        <sz val="12"/>
        <rFont val="宋体"/>
        <charset val="134"/>
      </rPr>
      <t>药学部</t>
    </r>
  </si>
  <si>
    <r>
      <rPr>
        <sz val="12"/>
        <rFont val="宋体"/>
        <charset val="134"/>
      </rPr>
      <t>曾芳</t>
    </r>
  </si>
  <si>
    <r>
      <rPr>
        <sz val="12"/>
        <rFont val="宋体"/>
        <charset val="134"/>
      </rPr>
      <t>健康管理中心</t>
    </r>
  </si>
  <si>
    <t>专场招聘</t>
  </si>
  <si>
    <r>
      <rPr>
        <sz val="12"/>
        <rFont val="宋体"/>
        <charset val="134"/>
      </rPr>
      <t>合计</t>
    </r>
  </si>
  <si>
    <t>建议25年应届技师计划数</t>
  </si>
  <si>
    <r>
      <rPr>
        <sz val="12"/>
        <rFont val="方正仿宋_GBK"/>
        <charset val="134"/>
      </rPr>
      <t>儿科</t>
    </r>
  </si>
  <si>
    <r>
      <rPr>
        <sz val="12"/>
        <rFont val="方正仿宋_GBK"/>
        <charset val="134"/>
      </rPr>
      <t>风湿免疫科</t>
    </r>
  </si>
  <si>
    <r>
      <rPr>
        <sz val="12"/>
        <rFont val="方正仿宋_GBK"/>
        <charset val="134"/>
      </rPr>
      <t>感染性疾病科</t>
    </r>
  </si>
  <si>
    <r>
      <rPr>
        <sz val="12"/>
        <rFont val="方正仿宋_GBK"/>
        <charset val="134"/>
      </rPr>
      <t>核医学科</t>
    </r>
  </si>
  <si>
    <r>
      <rPr>
        <sz val="12"/>
        <rFont val="方正仿宋_GBK"/>
        <charset val="134"/>
      </rPr>
      <t>呼吸科</t>
    </r>
  </si>
  <si>
    <r>
      <rPr>
        <sz val="12"/>
        <rFont val="方正仿宋_GBK"/>
        <charset val="134"/>
      </rPr>
      <t>内分泌科</t>
    </r>
  </si>
  <si>
    <r>
      <rPr>
        <sz val="12"/>
        <rFont val="方正仿宋_GBK"/>
        <charset val="134"/>
      </rPr>
      <t>皮肤科</t>
    </r>
  </si>
  <si>
    <r>
      <rPr>
        <sz val="12"/>
        <color rgb="FF000000"/>
        <rFont val="方正仿宋_GBK"/>
        <charset val="0"/>
      </rPr>
      <t>神经内科</t>
    </r>
  </si>
  <si>
    <r>
      <rPr>
        <sz val="12"/>
        <rFont val="方正仿宋_GBK"/>
        <charset val="134"/>
      </rPr>
      <t>肾内科</t>
    </r>
  </si>
  <si>
    <r>
      <rPr>
        <sz val="12"/>
        <rFont val="方正仿宋_GBK"/>
        <charset val="134"/>
      </rPr>
      <t>消化内科</t>
    </r>
  </si>
  <si>
    <r>
      <rPr>
        <sz val="12"/>
        <rFont val="方正仿宋_GBK"/>
        <charset val="134"/>
      </rPr>
      <t>心血管内科</t>
    </r>
  </si>
  <si>
    <r>
      <rPr>
        <sz val="12"/>
        <rFont val="方正仿宋_GBK"/>
        <charset val="134"/>
      </rPr>
      <t>血液科</t>
    </r>
  </si>
  <si>
    <r>
      <rPr>
        <sz val="12"/>
        <rFont val="方正仿宋_GBK"/>
        <charset val="134"/>
      </rPr>
      <t>综合科</t>
    </r>
  </si>
  <si>
    <r>
      <rPr>
        <sz val="12"/>
        <rFont val="方正仿宋_GBK"/>
        <charset val="134"/>
      </rPr>
      <t>中医科</t>
    </r>
  </si>
  <si>
    <r>
      <rPr>
        <sz val="12"/>
        <rFont val="方正仿宋_GBK"/>
        <charset val="134"/>
      </rPr>
      <t>肿瘤科</t>
    </r>
  </si>
  <si>
    <r>
      <rPr>
        <sz val="12"/>
        <rFont val="方正仿宋_GBK"/>
        <charset val="134"/>
      </rPr>
      <t>康复科</t>
    </r>
  </si>
  <si>
    <r>
      <rPr>
        <sz val="12"/>
        <rFont val="方正仿宋_GBK"/>
        <charset val="134"/>
      </rPr>
      <t>放射科</t>
    </r>
  </si>
  <si>
    <r>
      <rPr>
        <sz val="12"/>
        <rFont val="方正仿宋_GBK"/>
        <charset val="134"/>
      </rPr>
      <t>重症科</t>
    </r>
  </si>
  <si>
    <r>
      <rPr>
        <sz val="12"/>
        <rFont val="方正仿宋_GBK"/>
        <charset val="134"/>
      </rPr>
      <t>肝胆外科</t>
    </r>
  </si>
  <si>
    <r>
      <rPr>
        <sz val="12"/>
        <rFont val="方正仿宋_GBK"/>
        <charset val="134"/>
      </rPr>
      <t>两腺外科</t>
    </r>
  </si>
  <si>
    <r>
      <rPr>
        <sz val="12"/>
        <rFont val="方正仿宋_GBK"/>
        <charset val="134"/>
      </rPr>
      <t>胃肠外科</t>
    </r>
  </si>
  <si>
    <r>
      <rPr>
        <sz val="12"/>
        <rFont val="方正仿宋_GBK"/>
        <charset val="134"/>
      </rPr>
      <t>小儿外科</t>
    </r>
  </si>
  <si>
    <r>
      <rPr>
        <sz val="12"/>
        <rFont val="方正仿宋_GBK"/>
        <charset val="134"/>
      </rPr>
      <t>血管外科</t>
    </r>
  </si>
  <si>
    <r>
      <rPr>
        <sz val="12"/>
        <rFont val="方正仿宋_GBK"/>
        <charset val="134"/>
      </rPr>
      <t>心外科</t>
    </r>
  </si>
  <si>
    <r>
      <rPr>
        <sz val="12"/>
        <rFont val="方正仿宋_GBK"/>
        <charset val="134"/>
      </rPr>
      <t>胸外科</t>
    </r>
  </si>
  <si>
    <r>
      <rPr>
        <sz val="12"/>
        <rFont val="方正仿宋_GBK"/>
        <charset val="134"/>
      </rPr>
      <t>骨科</t>
    </r>
  </si>
  <si>
    <r>
      <rPr>
        <sz val="12"/>
        <rFont val="方正仿宋_GBK"/>
        <charset val="134"/>
      </rPr>
      <t>泌尿外科</t>
    </r>
  </si>
  <si>
    <r>
      <rPr>
        <sz val="12"/>
        <rFont val="方正仿宋_GBK"/>
        <charset val="134"/>
      </rPr>
      <t>神经外科</t>
    </r>
  </si>
  <si>
    <r>
      <rPr>
        <sz val="12"/>
        <rFont val="方正仿宋_GBK"/>
        <charset val="134"/>
      </rPr>
      <t>妇产科</t>
    </r>
  </si>
  <si>
    <r>
      <rPr>
        <sz val="12"/>
        <rFont val="方正仿宋_GBK"/>
        <charset val="134"/>
      </rPr>
      <t>整形外科</t>
    </r>
  </si>
  <si>
    <r>
      <rPr>
        <sz val="12"/>
        <rFont val="方正仿宋_GBK"/>
        <charset val="134"/>
      </rPr>
      <t>口腔科</t>
    </r>
  </si>
  <si>
    <r>
      <rPr>
        <sz val="12"/>
        <rFont val="方正仿宋_GBK"/>
        <charset val="134"/>
      </rPr>
      <t>耳鼻咽喉科</t>
    </r>
  </si>
  <si>
    <r>
      <rPr>
        <sz val="12"/>
        <rFont val="方正仿宋_GBK"/>
        <charset val="134"/>
      </rPr>
      <t>眼科</t>
    </r>
  </si>
  <si>
    <r>
      <rPr>
        <sz val="12"/>
        <rFont val="方正仿宋_GBK"/>
        <charset val="134"/>
      </rPr>
      <t>急诊科</t>
    </r>
  </si>
  <si>
    <r>
      <rPr>
        <sz val="12"/>
        <rFont val="方正仿宋_GBK"/>
        <charset val="134"/>
      </rPr>
      <t>病理科</t>
    </r>
  </si>
  <si>
    <r>
      <rPr>
        <sz val="12"/>
        <rFont val="方正仿宋_GBK"/>
        <charset val="134"/>
      </rPr>
      <t>超声医学科</t>
    </r>
  </si>
  <si>
    <r>
      <rPr>
        <sz val="12"/>
        <rFont val="方正仿宋_GBK"/>
        <charset val="134"/>
      </rPr>
      <t>检验科</t>
    </r>
  </si>
  <si>
    <r>
      <rPr>
        <sz val="12"/>
        <rFont val="方正仿宋_GBK"/>
        <charset val="134"/>
      </rPr>
      <t>临床营养科</t>
    </r>
  </si>
  <si>
    <r>
      <rPr>
        <sz val="12"/>
        <rFont val="方正仿宋_GBK"/>
        <charset val="134"/>
      </rPr>
      <t>麻醉科</t>
    </r>
  </si>
  <si>
    <r>
      <rPr>
        <sz val="12"/>
        <rFont val="方正仿宋_GBK"/>
        <charset val="134"/>
      </rPr>
      <t>输血科</t>
    </r>
  </si>
  <si>
    <r>
      <rPr>
        <sz val="12"/>
        <rFont val="方正仿宋_GBK"/>
        <charset val="134"/>
      </rPr>
      <t>疼痛科</t>
    </r>
  </si>
  <si>
    <r>
      <rPr>
        <sz val="12"/>
        <rFont val="方正仿宋_GBK"/>
        <charset val="134"/>
      </rPr>
      <t>胰腺外科</t>
    </r>
  </si>
  <si>
    <r>
      <rPr>
        <sz val="12"/>
        <rFont val="方正仿宋_GBK"/>
        <charset val="134"/>
      </rPr>
      <t>药学部</t>
    </r>
  </si>
  <si>
    <r>
      <rPr>
        <b/>
        <sz val="12"/>
        <rFont val="方正仿宋_GBK"/>
        <charset val="134"/>
      </rPr>
      <t>合计</t>
    </r>
  </si>
  <si>
    <r>
      <rPr>
        <sz val="12"/>
        <rFont val="Times New Roman"/>
        <charset val="134"/>
      </rPr>
      <t>84</t>
    </r>
    <r>
      <rPr>
        <sz val="12"/>
        <rFont val="方正仿宋_GBK"/>
        <charset val="134"/>
      </rPr>
      <t>（部分科室考生人数很少或没有，预估补招人数在</t>
    </r>
    <r>
      <rPr>
        <sz val="12"/>
        <rFont val="Times New Roman"/>
        <charset val="134"/>
      </rPr>
      <t>60</t>
    </r>
    <r>
      <rPr>
        <sz val="12"/>
        <rFont val="方正仿宋_GBK"/>
        <charset val="134"/>
      </rPr>
      <t>人左右）</t>
    </r>
  </si>
  <si>
    <t>科室或部门</t>
  </si>
  <si>
    <t>计数项:姓名</t>
  </si>
  <si>
    <t>超声医学科</t>
  </si>
  <si>
    <t>儿科</t>
  </si>
  <si>
    <t>耳鼻咽喉科</t>
  </si>
  <si>
    <t>放射科</t>
  </si>
  <si>
    <t>风湿免疫科</t>
  </si>
  <si>
    <t>妇产科</t>
  </si>
  <si>
    <t>肝胆外科</t>
  </si>
  <si>
    <t>感染性疾病科</t>
  </si>
  <si>
    <t>骨科</t>
  </si>
  <si>
    <t>核医学科</t>
  </si>
  <si>
    <t>呼吸与危重症医学科</t>
  </si>
  <si>
    <t>急诊科</t>
  </si>
  <si>
    <t>检验科</t>
  </si>
  <si>
    <t>康复科</t>
  </si>
  <si>
    <t>口腔科</t>
  </si>
  <si>
    <t>两腺外科</t>
  </si>
  <si>
    <t>麻醉科</t>
  </si>
  <si>
    <t>泌尿外科</t>
  </si>
  <si>
    <t>内分泌科</t>
  </si>
  <si>
    <t>皮肤科</t>
  </si>
  <si>
    <t>神经内科</t>
  </si>
  <si>
    <t>神经外科</t>
  </si>
  <si>
    <t>肾内科</t>
  </si>
  <si>
    <t>输血科</t>
  </si>
  <si>
    <t>胃肠外科</t>
  </si>
  <si>
    <t>消化内科</t>
  </si>
  <si>
    <t>小儿外科</t>
  </si>
  <si>
    <t>心电图室、心功能室</t>
  </si>
  <si>
    <t>心外科</t>
  </si>
  <si>
    <t>心血管内科</t>
  </si>
  <si>
    <t>胸外科</t>
  </si>
  <si>
    <t>血管外科</t>
  </si>
  <si>
    <t>血液科</t>
  </si>
  <si>
    <t>眼科</t>
  </si>
  <si>
    <t>胰腺外科</t>
  </si>
  <si>
    <t>整形外科</t>
  </si>
  <si>
    <t>中医科</t>
  </si>
  <si>
    <t>肿瘤科</t>
  </si>
  <si>
    <t>重症医学科</t>
  </si>
  <si>
    <t>综合科</t>
  </si>
  <si>
    <t>(空白)</t>
  </si>
  <si>
    <t>总计</t>
  </si>
  <si>
    <t>姓名</t>
  </si>
  <si>
    <t>性别</t>
  </si>
  <si>
    <t>政治面貌</t>
  </si>
  <si>
    <t>学历</t>
  </si>
  <si>
    <t>学科
类型</t>
  </si>
  <si>
    <t>博士毕业学校</t>
  </si>
  <si>
    <t>硕士毕业学校</t>
  </si>
  <si>
    <t>本科毕业学校</t>
  </si>
  <si>
    <t>岗位类别</t>
  </si>
  <si>
    <t>电话</t>
  </si>
  <si>
    <t>李俊蓉</t>
  </si>
  <si>
    <t>女</t>
  </si>
  <si>
    <t>群众</t>
  </si>
  <si>
    <t>博士</t>
  </si>
  <si>
    <t>专业型</t>
  </si>
  <si>
    <t xml:space="preserve">华中科技大学同济医学院
消化内科学
2021.09-2024.06 </t>
  </si>
  <si>
    <t xml:space="preserve">华中科技大学同济医学院
消化内科学
2018.09-2021.06 </t>
  </si>
  <si>
    <t xml:space="preserve">重庆医科大学 
临床医学
2013.09-2018.07 </t>
  </si>
  <si>
    <t>医师</t>
  </si>
  <si>
    <t>侯晓宙</t>
  </si>
  <si>
    <t>男</t>
  </si>
  <si>
    <t>中国中医科学院
中医骨伤科学
2021.09-2024.06</t>
  </si>
  <si>
    <t>中国中医科学院
中医骨伤科学
2018.09-2021.06</t>
  </si>
  <si>
    <t>山西中医药大学
中医学
2013.09-2018.06</t>
  </si>
  <si>
    <t>王媛</t>
  </si>
  <si>
    <t>中共党员</t>
  </si>
  <si>
    <t>重庆医科大学
外科学（甲乳外科）
2021.09-2024.06</t>
  </si>
  <si>
    <t>石河子大学
外科学（甲乳外科）
2018.09-2021.06</t>
  </si>
  <si>
    <t>石河子大学
临床医学
2013.09-2018.06</t>
  </si>
  <si>
    <t>胡健培</t>
  </si>
  <si>
    <t>学术型</t>
  </si>
  <si>
    <t>广西医科大学
外科学（泌尿外科方向）
2021.09-2024.06</t>
  </si>
  <si>
    <t>重庆医科大学
外科学（泌尿外科方向）
2015.09-2018.06</t>
  </si>
  <si>
    <t>重庆医科大学
临床医学
2009.09-2014.06</t>
  </si>
  <si>
    <t>刘卓</t>
  </si>
  <si>
    <t>华中科技大学同济医学院
口腔医学 
2020.9-2024.6</t>
  </si>
  <si>
    <t>华中科技大学同济医学院
口腔医学
 2018.9-2020.9</t>
  </si>
  <si>
    <t>贵州医科大学
 口腔医学
 2013.9-2018.6</t>
  </si>
  <si>
    <t>赵荣</t>
  </si>
  <si>
    <t>共青团员</t>
  </si>
  <si>
    <t xml:space="preserve"> 华中科技大学
临床医学八年制
 2016.09-2024.06</t>
  </si>
  <si>
    <t>杨丽丽</t>
  </si>
  <si>
    <t>重庆医科大学
 儿科呼内科学
 2021.09-2024.06</t>
  </si>
  <si>
    <t>重庆医科大学 
儿科呼内科学
2018.09-2021.06</t>
  </si>
  <si>
    <t>重庆医科大学
 临床医学
 2013.09-2018.06</t>
  </si>
  <si>
    <t>朱诗聪</t>
  </si>
  <si>
    <t>成都中医药大学
中医学
2021.09-2024.06</t>
  </si>
  <si>
    <t>湖北中医药大学
中西医结合
2017.09-2020.06</t>
  </si>
  <si>
    <t>湖北中医药大学
中医学
2012.09-2017.06</t>
  </si>
  <si>
    <t>王秋涵</t>
  </si>
  <si>
    <t>南方医科大学
心血管内科
2016.09-2024.06</t>
  </si>
  <si>
    <t>13250326563</t>
  </si>
  <si>
    <t>徐文杰</t>
  </si>
  <si>
    <t>华中科技大学
临床医学八年制
2016.09-2024.06</t>
  </si>
  <si>
    <t>刘宇皎</t>
  </si>
  <si>
    <r>
      <rPr>
        <sz val="11"/>
        <rFont val="方正仿宋_GBK"/>
        <charset val="134"/>
      </rPr>
      <t>重庆医科大学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妇产科学</t>
    </r>
    <r>
      <rPr>
        <sz val="11"/>
        <rFont val="Times New Roman"/>
        <charset val="134"/>
      </rPr>
      <t xml:space="preserve">
2021.09-2024.06</t>
    </r>
  </si>
  <si>
    <r>
      <rPr>
        <sz val="11"/>
        <rFont val="方正仿宋_GBK"/>
        <charset val="134"/>
      </rPr>
      <t>重庆医科大学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妇产科学</t>
    </r>
    <r>
      <rPr>
        <sz val="11"/>
        <rFont val="Times New Roman"/>
        <charset val="134"/>
      </rPr>
      <t xml:space="preserve">
2015.09-2018.06</t>
    </r>
  </si>
  <si>
    <r>
      <rPr>
        <sz val="11"/>
        <rFont val="方正仿宋_GBK"/>
        <charset val="134"/>
      </rPr>
      <t>重庆医科大学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临床医学</t>
    </r>
    <r>
      <rPr>
        <sz val="11"/>
        <rFont val="Times New Roman"/>
        <charset val="134"/>
      </rPr>
      <t xml:space="preserve">
2010.09-2015.06</t>
    </r>
  </si>
  <si>
    <t>曾新宇</t>
  </si>
  <si>
    <t>华中科技大学 
临床医学八年制 
 2016.09-2024.06</t>
  </si>
  <si>
    <t>徐媛媛</t>
  </si>
  <si>
    <t>华中科技大学
八年制</t>
  </si>
  <si>
    <t>何晋</t>
  </si>
  <si>
    <t>重庆医科大学
内科学</t>
  </si>
  <si>
    <t>杨建国</t>
  </si>
  <si>
    <t>重庆医科大学
外科学</t>
  </si>
  <si>
    <t>硕士专业型</t>
  </si>
  <si>
    <t>陈诚</t>
  </si>
  <si>
    <t>硕士</t>
  </si>
  <si>
    <t>中国医科大学儿科学</t>
  </si>
  <si>
    <t>李璐</t>
  </si>
  <si>
    <t>重庆医科大学神经病学</t>
  </si>
  <si>
    <t>成岚</t>
  </si>
  <si>
    <t>重庆医科大学妇产科学</t>
  </si>
  <si>
    <t>刘睿</t>
  </si>
  <si>
    <t>重庆医科大学外科学</t>
  </si>
  <si>
    <t>龙长江</t>
  </si>
  <si>
    <t>青海大学外科学</t>
  </si>
  <si>
    <t>梅霞</t>
  </si>
  <si>
    <t>昆明理工大学内科学</t>
  </si>
  <si>
    <t>唐进</t>
  </si>
  <si>
    <t>重庆医科大学口腔医学</t>
  </si>
  <si>
    <t>王言</t>
  </si>
  <si>
    <t>昆明医科大学外科学</t>
  </si>
  <si>
    <t>余浩瑗</t>
  </si>
  <si>
    <t>山西医科大学内科学</t>
  </si>
  <si>
    <t>赵寰宇</t>
  </si>
  <si>
    <t>新疆医科大学肿瘤学</t>
  </si>
  <si>
    <t>郑雯雯</t>
  </si>
  <si>
    <t>重庆医科大学麻醉学</t>
  </si>
  <si>
    <t>钟巧</t>
  </si>
  <si>
    <t>武汉大学内科学</t>
  </si>
  <si>
    <t>武汉大学</t>
  </si>
  <si>
    <t>何羲凝</t>
  </si>
  <si>
    <t xml:space="preserve">南方医科大学
超声医学
2021.9-2024.7
</t>
  </si>
  <si>
    <t>西南医科大学
影像医学
2016.9-2021.7</t>
  </si>
  <si>
    <t>竹彬杨</t>
  </si>
  <si>
    <t>哈尔滨医科大学
超声医学
2021.09-2024.07</t>
  </si>
  <si>
    <t>西南医科大学
医学影像学
2016.09-2021.07</t>
  </si>
  <si>
    <t>18980456229</t>
  </si>
  <si>
    <t>杨文华</t>
  </si>
  <si>
    <t>华中科技大学
放射影像学
2021.09-2024.06</t>
  </si>
  <si>
    <t>西南医科大学
医学影像学
2016.09-2021.06</t>
  </si>
  <si>
    <t>李妁</t>
  </si>
  <si>
    <t>中国医科大学
 核医学 
2021.09-2024.06</t>
  </si>
  <si>
    <t>川北医学院 
医学影像学
2016.09-2021.07</t>
  </si>
  <si>
    <t>周宏</t>
  </si>
  <si>
    <t>重庆医科大学 
儿科学
 2019.09-2022.06</t>
  </si>
  <si>
    <t>重庆医科大学
 临床医学
 2014.06-2019.06</t>
  </si>
  <si>
    <t>谭明河</t>
  </si>
  <si>
    <t>重庆医科大学附属第一医院
麻醉学
2021.9-2024.6</t>
  </si>
  <si>
    <t>重庆医科大学
麻醉学
2016.9-2021.6</t>
  </si>
  <si>
    <t>白正辉</t>
  </si>
  <si>
    <t>同济大学
麻醉学
2019.08-2022.08</t>
  </si>
  <si>
    <t>同济大学
临床医学
2014.09-2019.06</t>
  </si>
  <si>
    <t>18201903129</t>
  </si>
  <si>
    <t>曹浩然</t>
  </si>
  <si>
    <t>新疆医科大学
麻醉学 
2021.9-2024.7</t>
  </si>
  <si>
    <t>新疆医科大学
麻醉学
 2016.9-2021.6</t>
  </si>
  <si>
    <t>陈柯欣</t>
  </si>
  <si>
    <t>重庆医科大学
 麻醉学 
2021.09-2024.06</t>
  </si>
  <si>
    <t>西南医科大学
 麻醉学 
2016.09-2021.06</t>
  </si>
  <si>
    <t>陈欢</t>
  </si>
  <si>
    <t>重庆医科大学
麻醉学
2021.09-2024.06</t>
  </si>
  <si>
    <t>川北医学院
麻醉学
2015.09-2020.06</t>
  </si>
  <si>
    <t>孙晓滨</t>
  </si>
  <si>
    <t>山东第一医科大学
麻醉学 2021.07-2024.06</t>
  </si>
  <si>
    <t>长治医学院
 麻醉学 
2016.08-2021.06</t>
  </si>
  <si>
    <t>18834564606</t>
  </si>
  <si>
    <t>熊令伊</t>
  </si>
  <si>
    <t>华中科技大学
肿瘤学
2021.09-2024.06</t>
  </si>
  <si>
    <t>重庆医科大学
临床医学
2015.09-2020.06</t>
  </si>
  <si>
    <t>刘中安</t>
  </si>
  <si>
    <t>华中科技大学
 肿瘤学
2020.9-2023.6</t>
  </si>
  <si>
    <t>安徽医科大学 
临床医学
2015.9-2020.7</t>
  </si>
  <si>
    <t>王泽仪</t>
  </si>
  <si>
    <t>温州医科大学
临床检验诊断学
2021.09-2024.06</t>
  </si>
  <si>
    <t>武汉科技大学
临床医学
2016.09-2021.06</t>
  </si>
  <si>
    <t>蒲廷意</t>
  </si>
  <si>
    <t>重庆医科大学
临床检验诊断学 
2021.09-2024.07</t>
  </si>
  <si>
    <t>遵义医科大学
临床医学
2016.09-2021.07</t>
  </si>
  <si>
    <t>18076261958</t>
  </si>
  <si>
    <t>敖再勇</t>
  </si>
  <si>
    <t>大连医科大学 
神经外科
2010.09-2017.06</t>
  </si>
  <si>
    <t>刘鑫献</t>
  </si>
  <si>
    <t>南昌大学神经外科2021.09-2024.06</t>
  </si>
  <si>
    <t>九江学院临床医学
2016.09-2021.06</t>
  </si>
  <si>
    <t>杨兰馨</t>
  </si>
  <si>
    <t>重庆医科大学 
口腔医学
2021.09-2024.06</t>
  </si>
  <si>
    <t>重庆医科大学 
口腔医学
 2016.09-2021.06</t>
  </si>
  <si>
    <t>18883862446</t>
  </si>
  <si>
    <t>张晓娅</t>
  </si>
  <si>
    <t>重庆医科大学
口腔医学（正畸方向）2021.09-2024.07</t>
  </si>
  <si>
    <t>遵义医科大学
 口腔医学
 2015.09-2020.07</t>
  </si>
  <si>
    <t>邹杰林</t>
  </si>
  <si>
    <t>华中科技大学
 口腔医学 2020.09-2023.06</t>
  </si>
  <si>
    <t>西北民族大学 
口腔医学 
2014.09-2019.06</t>
  </si>
  <si>
    <t>周鑫</t>
  </si>
  <si>
    <t>重庆医科大学
 口腔种植学
 2021.09-2024.06</t>
  </si>
  <si>
    <t>南华大学
 口腔医学
 2015.09-2020.06</t>
  </si>
  <si>
    <t>曹梦娇</t>
  </si>
  <si>
    <t>四川大学华西口腔医学院
牙体牙髓
2021.07-2024.06</t>
  </si>
  <si>
    <t>山东大学
口腔医学
2016.09-2021.06</t>
  </si>
  <si>
    <t>蒋佳珍</t>
  </si>
  <si>
    <t>四川大学
口腔正畸学
2021.09-2024.06</t>
  </si>
  <si>
    <t>中国医科大学
口腔医学
2014.09-2019.06</t>
  </si>
  <si>
    <t>李雨晗</t>
  </si>
  <si>
    <t>中国医科大学 
口腔医学 
2021.07-2024.06</t>
  </si>
  <si>
    <t>中南大学
 口腔医学 
2015.09-2020.06</t>
  </si>
  <si>
    <t>龚雪睿</t>
  </si>
  <si>
    <t>重庆医科大学
 口腔医学 
2021.09-2024.06</t>
  </si>
  <si>
    <t>重庆医科大学
口腔医学
2016.09-2021.06</t>
  </si>
  <si>
    <t>18423117027</t>
  </si>
  <si>
    <t>俸瑞璟</t>
  </si>
  <si>
    <t>重庆医科大学
 口腔医学
2021.09-2024.06</t>
  </si>
  <si>
    <t>西南医科大学 
口腔医学 
2016.09-2021.06</t>
  </si>
  <si>
    <t>17713747312</t>
  </si>
  <si>
    <t>黄佳卉</t>
  </si>
  <si>
    <t>华中科技大学同济医学院附属协和医院
眼科学 2021.09-2024.06</t>
  </si>
  <si>
    <t>南昌大学
临床医学 2016.09-2021.06</t>
  </si>
  <si>
    <t>谢昊</t>
  </si>
  <si>
    <t>重庆医科大学 
眼科学
2021.09-2024.06</t>
  </si>
  <si>
    <t>川北医学院 
麻醉学 
2015.09-2020.06</t>
  </si>
  <si>
    <t>罗岚</t>
  </si>
  <si>
    <t>重庆医科大学
耳鼻咽喉科
2020.09-2023.06</t>
  </si>
  <si>
    <t>重庆医科大学
医学影像学
2015.09-2020.06</t>
  </si>
  <si>
    <t>王钰</t>
  </si>
  <si>
    <t>大连医科大学
耳鼻咽喉头颈外科学  2021.09-2024.06</t>
  </si>
  <si>
    <t>新疆医科大学
临床医学
2016.09-2021.06</t>
  </si>
  <si>
    <t>汪于翔</t>
  </si>
  <si>
    <t>华中科技大学
骨科 
2021.09-2024.06</t>
  </si>
  <si>
    <t>四川大学华西临床医学院 
临床医学
2016.09-2021.06</t>
  </si>
  <si>
    <t>张鑫</t>
  </si>
  <si>
    <t>华中科技大学
骨科
2021.09-2024.06</t>
  </si>
  <si>
    <t>西南医科大学
临床医学
2016.09-2021.06</t>
  </si>
  <si>
    <t>黄安全</t>
  </si>
  <si>
    <t>中国医科大学
 骨科学
2021.07-2024.06</t>
  </si>
  <si>
    <t>重庆医科大学
临床医学
2016.09-2021.07</t>
  </si>
  <si>
    <t>王泽勇</t>
  </si>
  <si>
    <t>南京医科大学
骨科学
2021.09-2024.06</t>
  </si>
  <si>
    <t>湖北医药学院
临床医学
2014.09-2021.06（含入伍2年）</t>
  </si>
  <si>
    <t>肖渝珈</t>
  </si>
  <si>
    <t>重庆医科大学
外科学
骨科
2021.09-2024.06</t>
  </si>
  <si>
    <t>中国医科大学 
临床医学 2016.09-2021.06</t>
  </si>
  <si>
    <t>曾子力</t>
  </si>
  <si>
    <t>重庆医科大学
骨科学
2021.09-2024.07</t>
  </si>
  <si>
    <t>重庆医科大学
临床医学
2015.09-2020.07</t>
  </si>
  <si>
    <t>王强</t>
  </si>
  <si>
    <t>山东第一医科大学
骨科学 2021.09-2024.06</t>
  </si>
  <si>
    <t>齐齐哈尔医学院
临床医学
2013.09-2018.06</t>
  </si>
  <si>
    <t>任磊</t>
  </si>
  <si>
    <t>中山大学
血管外科
2021.09-2024.06</t>
  </si>
  <si>
    <t>兰州大学
临床医学
2016.09-2021.06</t>
  </si>
  <si>
    <t>陈阁政</t>
  </si>
  <si>
    <t>华中科技大学同济医学院附属协和医院
血管外科
2021.09-2024.06</t>
  </si>
  <si>
    <t>中国医科大学
临床医学
2016.09-2021.06</t>
  </si>
  <si>
    <t>田青青</t>
  </si>
  <si>
    <t>华中科技大学
小儿泌尿
2021.09-2024.06</t>
  </si>
  <si>
    <t>吴凯军</t>
  </si>
  <si>
    <t xml:space="preserve">重庆医科大学
泌尿外科
2021.09-2024.06 </t>
  </si>
  <si>
    <t xml:space="preserve">南昌大学
临床医学
2016.09 -2021.06 </t>
  </si>
  <si>
    <t>13687901921</t>
  </si>
  <si>
    <t>孙苗苗</t>
  </si>
  <si>
    <t>郑州大学
儿外科学 
2021.09-2024.06</t>
  </si>
  <si>
    <t>郑州大学
儿科学
2016.09-2021.06</t>
  </si>
  <si>
    <t>刘秩源</t>
  </si>
  <si>
    <t>重庆医科大学
儿外科学 2021.09-2024.06</t>
  </si>
  <si>
    <t>新乡医学院 
儿科学 
2016.09-2021.06</t>
  </si>
  <si>
    <t>王理承</t>
  </si>
  <si>
    <t>南方医科大学 
普通外科 
2021.09-2024.06</t>
  </si>
  <si>
    <t>哈尔滨医科大学
临床医学
2016.09-2021.06</t>
  </si>
  <si>
    <t>任耀</t>
  </si>
  <si>
    <t>安徽医科大学 
外科学
2021.09-2024.06</t>
  </si>
  <si>
    <t>川北医学院
临床医学 
2015.09-2020.06</t>
  </si>
  <si>
    <t>17380129976</t>
  </si>
  <si>
    <t>张洺著</t>
  </si>
  <si>
    <t>重庆医科大学 
外科学
2021.09-2024.06</t>
  </si>
  <si>
    <t>赵振山</t>
  </si>
  <si>
    <t>中国医科大学
 外科学肝胆方向  2021.09-2024.06</t>
  </si>
  <si>
    <t>中国医科大学
临床医学 2015.09-2021.06（延毕1年）</t>
  </si>
  <si>
    <t>税贤</t>
  </si>
  <si>
    <t>哈尔滨医科大学
肝胆外科 
2021.09-2024.06</t>
  </si>
  <si>
    <t>川北医学院
临床医学 
2016.09-2021.07</t>
  </si>
  <si>
    <t>唐鹏</t>
  </si>
  <si>
    <t>重庆医科大学
胰腺外科
2020.09-2023.06</t>
  </si>
  <si>
    <t>张艺鸥</t>
  </si>
  <si>
    <t>重庆医科大学
妇产科学 2021.09-2024.06</t>
  </si>
  <si>
    <t>重庆医科大学 
精神医学 
2016.09-2021.06</t>
  </si>
  <si>
    <t>曲慧颖</t>
  </si>
  <si>
    <t>重庆医科大学
妇产科
2021.09-2024.07</t>
  </si>
  <si>
    <t>长治医学院
临床医学
2015.09-2020.07</t>
  </si>
  <si>
    <t>吴淼淼</t>
  </si>
  <si>
    <t>四川大学
全科医学 2021.09-2024.06</t>
  </si>
  <si>
    <t>成都中医药大学
临床医学
2016.09-2021.06</t>
  </si>
  <si>
    <t>18315197890</t>
  </si>
  <si>
    <t>刘芳</t>
  </si>
  <si>
    <t>重庆医科大学
老年医学
2021.09-2024.06</t>
  </si>
  <si>
    <t>重庆医科大学
临床医学
2016.09-2021.06</t>
  </si>
  <si>
    <t>13883413571</t>
  </si>
  <si>
    <t>肖明会</t>
  </si>
  <si>
    <t xml:space="preserve">重庆医科大学
老年医学
2021.09 -2024.06 </t>
  </si>
  <si>
    <t xml:space="preserve">重庆医科大学
临床医学
2016.09 -2021.06 </t>
  </si>
  <si>
    <t>冯竹青</t>
  </si>
  <si>
    <t>河北医科大学临床学院
临床医学
2016.09-2021.06</t>
  </si>
  <si>
    <t>张静</t>
  </si>
  <si>
    <t>重庆医科大学
传染病学2021.09-2024.06</t>
  </si>
  <si>
    <t>赵朝朝</t>
  </si>
  <si>
    <t>安徽医科大学 
传染病学
2021.09-2024.06</t>
  </si>
  <si>
    <t>陈翔宇</t>
  </si>
  <si>
    <t>南通大学
传染病学2021.09-2024.06</t>
  </si>
  <si>
    <t>常睿</t>
  </si>
  <si>
    <t>甘肃中医药大学 
中医骨伤科学 
2021.09-2024.06</t>
  </si>
  <si>
    <t>甘肃中医药大学 
针灸推拿学 
2016.09-2021.06</t>
  </si>
  <si>
    <t>黄鹏辉</t>
  </si>
  <si>
    <t>陆军军医大学
麻醉学
2021.09-2024.06</t>
  </si>
  <si>
    <t>西南医科大学
麻醉学
2012.09-2017.06</t>
  </si>
  <si>
    <t>蔡明位</t>
  </si>
  <si>
    <t>重庆医科大学第二临床学院急诊医学2021.09-2024.06</t>
  </si>
  <si>
    <t>重庆医科大学第一临床学院麻醉学2016.09-2021.06</t>
  </si>
  <si>
    <t>游瑾渝</t>
  </si>
  <si>
    <t>北京中医药大学
中医妇科学
2021.09-2024.06</t>
  </si>
  <si>
    <t>北京中医药大学
中医学
2016.09-2021.06</t>
  </si>
  <si>
    <t>王馨祎</t>
  </si>
  <si>
    <t>北京中医药大学 
中西医结合临床 
2021.09-2024.06</t>
  </si>
  <si>
    <t>北京中医药大学
中医学 
2016.09-2021.06</t>
  </si>
  <si>
    <t>廖敏</t>
  </si>
  <si>
    <t>华中科技大学同济医学院附属协和医院
皮肤与性病学
2021.09-2024.06</t>
  </si>
  <si>
    <t>冉杰</t>
  </si>
  <si>
    <t>华中科技大学
皮肤性病学
2021.09-2024.06</t>
  </si>
  <si>
    <t>潍坊医学院
临床医学
2016.09-2021.06</t>
  </si>
  <si>
    <t>何健</t>
  </si>
  <si>
    <t>重庆医科大学附属儿童医院
儿科 2021.09-2024.06</t>
  </si>
  <si>
    <t>重庆医科大学 
临床医学 
2015.09-2020.06</t>
  </si>
  <si>
    <t>涂艳</t>
  </si>
  <si>
    <t>重庆医科大学
儿科
2021.09-2024.06</t>
  </si>
  <si>
    <t>重庆医科大学
儿科
2016.09-2021.06</t>
  </si>
  <si>
    <t>13527467749</t>
  </si>
  <si>
    <t>付茗婕</t>
  </si>
  <si>
    <t>重庆医科大学
心血管内科 2021.09-2024.06</t>
  </si>
  <si>
    <t>梁力元</t>
  </si>
  <si>
    <t>重庆医科大学
心内科
2021.09-2024.06</t>
  </si>
  <si>
    <t>南昌大学
临床医学
2016.09-2021.06</t>
  </si>
  <si>
    <t>张佩月</t>
  </si>
  <si>
    <t>三峡大学
心血管内科
2021.09-2024.06</t>
  </si>
  <si>
    <t>成都医学院
临床医学
2016.09-2021.06</t>
  </si>
  <si>
    <t>13540667974</t>
  </si>
  <si>
    <t>肖泠西</t>
  </si>
  <si>
    <t>重庆医科大学
呼吸病学 
2021.09-2024.06</t>
  </si>
  <si>
    <t>滨州医学院
临床医学 
2016.09-2021.06</t>
  </si>
  <si>
    <t>涂桐</t>
  </si>
  <si>
    <t>中山大学
 内科学消化内科 
2021.09-2024.06</t>
  </si>
  <si>
    <t>重庆医科大学 
临床医学 2015.09-2020.06</t>
  </si>
  <si>
    <t>王文丽</t>
  </si>
  <si>
    <t>中共预备党员</t>
  </si>
  <si>
    <t xml:space="preserve">华中科技大学同济医学院附属协和医院
消化内科
2021.09-2024.06 </t>
  </si>
  <si>
    <t>杨瑞</t>
  </si>
  <si>
    <t>四川大学华西医院 
消化内科 2021.09-2024.06</t>
  </si>
  <si>
    <t>西南医科大学
临床医学 
2016.09-2021.06</t>
  </si>
  <si>
    <t>13272824219</t>
  </si>
  <si>
    <t>谭永娇</t>
  </si>
  <si>
    <t>重庆医科大学
消化内科 2021.09—2024.06</t>
  </si>
  <si>
    <t>西南医科大学
临床医学  2016.09—2021.06</t>
  </si>
  <si>
    <t>王迪</t>
  </si>
  <si>
    <t>南方医科大学    
肾内科2021.09-2024.06</t>
  </si>
  <si>
    <t>川北医学院   
临床医学  
2016.09-2021.06</t>
  </si>
  <si>
    <t>刘少华</t>
  </si>
  <si>
    <t>华中科技大学
内分泌
2021.09-2024.06</t>
  </si>
  <si>
    <t>张晓玲</t>
  </si>
  <si>
    <t>华中科技大学
内分泌与代谢病
2021.09-2024.06</t>
  </si>
  <si>
    <t>蒋铫瑶</t>
  </si>
  <si>
    <t>华中科技大学
内分泌与代谢性疾病2021.09-2024.06</t>
  </si>
  <si>
    <t>大连医科大学
临床医学 
2016.09-2021.06</t>
  </si>
  <si>
    <t>18900962307</t>
  </si>
  <si>
    <t>李钿炼</t>
  </si>
  <si>
    <t>中国医科大学
内分泌
2020.09-2023.06</t>
  </si>
  <si>
    <t>中国医科大学
临床医学 
2015.09-2020.06</t>
  </si>
  <si>
    <t>17707182899</t>
  </si>
  <si>
    <t>余艳龄</t>
  </si>
  <si>
    <t>重庆医科大学
内分泌与代谢性疾病
2021.09-2024.06</t>
  </si>
  <si>
    <t>王丽棽</t>
  </si>
  <si>
    <t>中国医科大学
神经病学  2021.09-2024.06</t>
  </si>
  <si>
    <t>长江大学
临床医学  2016.09-2021.06</t>
  </si>
  <si>
    <t>黎莉</t>
  </si>
  <si>
    <t>重庆医科大学 
神经病学
2021.09-2024.06</t>
  </si>
  <si>
    <t>重庆医科大学
临床医学 
2016.09-2021.06</t>
  </si>
  <si>
    <t>杨屏</t>
  </si>
  <si>
    <t>重庆医科大学 
神经病学 
2021.09-2024.06</t>
  </si>
  <si>
    <t>重庆医科大学 
临床医学 
2016.09-2021.06</t>
  </si>
  <si>
    <t>胡敏</t>
  </si>
  <si>
    <t>南昌大学
神经病学
2021.09-2024.06</t>
  </si>
  <si>
    <t>15879023653</t>
  </si>
  <si>
    <t>徐慧</t>
  </si>
  <si>
    <t>南方医科大学
血液病
2021.09-2024.06</t>
  </si>
  <si>
    <t>长江大学
临床医学
2016.09-2021.06</t>
  </si>
  <si>
    <t>范家亮</t>
  </si>
  <si>
    <t>重庆医科大学
内科学
传染病
2021.09-2024.06</t>
  </si>
  <si>
    <t>河北医科大学
临床医学
2016.09-2021.06</t>
  </si>
  <si>
    <t>17731194439</t>
  </si>
  <si>
    <t>刘紫琦</t>
  </si>
  <si>
    <t>哈尔滨医科大学
肾内科
2021.09-2024.06</t>
  </si>
  <si>
    <t>董生玉</t>
  </si>
  <si>
    <t>武汉大学
肾内科
2021.09-2024.06</t>
  </si>
  <si>
    <t>李小英</t>
  </si>
  <si>
    <t>川北医学院
放射影像学2021.09-2024.06</t>
  </si>
  <si>
    <t>川北医学院
医学影像学
2016.09-2021.06</t>
  </si>
  <si>
    <t>13532814771</t>
  </si>
  <si>
    <t>于凯奕</t>
  </si>
  <si>
    <t>重庆医科大学 
耳鼻咽喉科 
2021.09-2024.06</t>
  </si>
  <si>
    <t>川北医学院
临床医学
2016.09-2021.06</t>
  </si>
  <si>
    <t>唐国栩</t>
  </si>
  <si>
    <t>重庆医科大学
胸心外科
2021.09-2024.06</t>
  </si>
  <si>
    <t>杨茜婷</t>
  </si>
  <si>
    <r>
      <rPr>
        <sz val="11"/>
        <rFont val="方正仿宋_GBK"/>
        <charset val="134"/>
      </rPr>
      <t>武汉大学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肿瘤学</t>
    </r>
    <r>
      <rPr>
        <sz val="11"/>
        <rFont val="Times New Roman"/>
        <charset val="134"/>
      </rPr>
      <t xml:space="preserve">
2018.9-2021.6</t>
    </r>
  </si>
  <si>
    <r>
      <rPr>
        <sz val="11"/>
        <rFont val="方正仿宋_GBK"/>
        <charset val="134"/>
      </rPr>
      <t>重庆医科大学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临床医学</t>
    </r>
    <r>
      <rPr>
        <sz val="11"/>
        <rFont val="Times New Roman"/>
        <charset val="134"/>
      </rPr>
      <t xml:space="preserve">
2013.9-2018.6</t>
    </r>
  </si>
  <si>
    <t>黄涛</t>
  </si>
  <si>
    <r>
      <rPr>
        <sz val="11"/>
        <color theme="1"/>
        <rFont val="方正仿宋_GBK"/>
        <charset val="134"/>
      </rPr>
      <t>男</t>
    </r>
  </si>
  <si>
    <r>
      <rPr>
        <sz val="11"/>
        <rFont val="方正仿宋_GBK"/>
        <charset val="134"/>
      </rPr>
      <t>重庆医科大学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儿科学</t>
    </r>
    <r>
      <rPr>
        <sz val="11"/>
        <rFont val="Times New Roman"/>
        <charset val="134"/>
      </rPr>
      <t xml:space="preserve">
2018.09-2021.06</t>
    </r>
  </si>
  <si>
    <r>
      <rPr>
        <sz val="11"/>
        <rFont val="方正仿宋_GBK"/>
        <charset val="134"/>
      </rPr>
      <t>重庆医科大学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临床医学</t>
    </r>
    <r>
      <rPr>
        <sz val="11"/>
        <rFont val="Times New Roman"/>
        <charset val="134"/>
      </rPr>
      <t xml:space="preserve">
2012.09-2017.06</t>
    </r>
  </si>
  <si>
    <t>18875034884</t>
  </si>
  <si>
    <t>梁伦兵</t>
  </si>
  <si>
    <r>
      <rPr>
        <sz val="11"/>
        <rFont val="方正仿宋_GBK"/>
        <charset val="134"/>
      </rPr>
      <t>中国医科大学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外科学</t>
    </r>
    <r>
      <rPr>
        <sz val="11"/>
        <rFont val="Times New Roman"/>
        <charset val="134"/>
      </rPr>
      <t xml:space="preserve">
2020.09-2023.06</t>
    </r>
  </si>
  <si>
    <r>
      <rPr>
        <sz val="11"/>
        <rFont val="方正仿宋_GBK"/>
        <charset val="134"/>
      </rPr>
      <t>中国医科大学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临床医学</t>
    </r>
    <r>
      <rPr>
        <sz val="11"/>
        <rFont val="Times New Roman"/>
        <charset val="134"/>
      </rPr>
      <t xml:space="preserve">
2015.09-2020.06</t>
    </r>
  </si>
  <si>
    <t>唐瑚应</t>
  </si>
  <si>
    <r>
      <rPr>
        <sz val="11"/>
        <rFont val="方正仿宋_GBK"/>
        <charset val="134"/>
      </rPr>
      <t>重庆医科大学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生理学</t>
    </r>
    <r>
      <rPr>
        <sz val="11"/>
        <rFont val="Times New Roman"/>
        <charset val="134"/>
      </rPr>
      <t xml:space="preserve">
2018.09-2021.07</t>
    </r>
  </si>
  <si>
    <r>
      <rPr>
        <sz val="11"/>
        <rFont val="方正仿宋_GBK"/>
        <charset val="134"/>
      </rPr>
      <t>重庆医科大学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医学影像学</t>
    </r>
    <r>
      <rPr>
        <sz val="11"/>
        <rFont val="Times New Roman"/>
        <charset val="134"/>
      </rPr>
      <t xml:space="preserve">
2012.09-2017.06</t>
    </r>
  </si>
  <si>
    <t>许丁艺</t>
  </si>
  <si>
    <r>
      <rPr>
        <sz val="11"/>
        <color theme="1"/>
        <rFont val="方正仿宋_GBK"/>
        <charset val="134"/>
      </rPr>
      <t>女</t>
    </r>
  </si>
  <si>
    <r>
      <rPr>
        <sz val="11"/>
        <rFont val="方正仿宋_GBK"/>
        <charset val="134"/>
      </rPr>
      <t>四川大学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口腔医学</t>
    </r>
    <r>
      <rPr>
        <sz val="11"/>
        <rFont val="Times New Roman"/>
        <charset val="134"/>
      </rPr>
      <t xml:space="preserve">
2021.09-2024.06</t>
    </r>
  </si>
  <si>
    <r>
      <rPr>
        <sz val="11"/>
        <rFont val="方正仿宋_GBK"/>
        <charset val="134"/>
      </rPr>
      <t>西南医科大学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口腔医学</t>
    </r>
    <r>
      <rPr>
        <sz val="11"/>
        <rFont val="Times New Roman"/>
        <charset val="134"/>
      </rPr>
      <t xml:space="preserve">
2014.09-2019.06</t>
    </r>
  </si>
  <si>
    <t>王智华</t>
  </si>
  <si>
    <r>
      <rPr>
        <sz val="11"/>
        <rFont val="方正仿宋_GBK"/>
        <charset val="134"/>
      </rPr>
      <t>华中科技大学同济医学院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内分泌与代谢病科</t>
    </r>
    <r>
      <rPr>
        <sz val="11"/>
        <rFont val="Times New Roman"/>
        <charset val="134"/>
      </rPr>
      <t xml:space="preserve">
2021.09-2024.06</t>
    </r>
  </si>
  <si>
    <r>
      <rPr>
        <sz val="11"/>
        <rFont val="方正仿宋_GBK"/>
        <charset val="134"/>
      </rPr>
      <t>南昌大学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临床医学</t>
    </r>
    <r>
      <rPr>
        <sz val="11"/>
        <rFont val="Times New Roman"/>
        <charset val="134"/>
      </rPr>
      <t xml:space="preserve">
2015.09-2020.06</t>
    </r>
  </si>
  <si>
    <t>宋思其</t>
  </si>
  <si>
    <r>
      <rPr>
        <sz val="11"/>
        <rFont val="方正仿宋_GBK"/>
        <charset val="134"/>
      </rPr>
      <t>重庆医科大学</t>
    </r>
    <r>
      <rPr>
        <sz val="11"/>
        <rFont val="Times New Roman"/>
        <charset val="134"/>
      </rPr>
      <t xml:space="preserve"> 
</t>
    </r>
    <r>
      <rPr>
        <sz val="11"/>
        <rFont val="方正仿宋_GBK"/>
        <charset val="134"/>
      </rPr>
      <t>全科医学</t>
    </r>
    <r>
      <rPr>
        <sz val="11"/>
        <rFont val="Times New Roman"/>
        <charset val="134"/>
      </rPr>
      <t xml:space="preserve">
2021.09-2024.06</t>
    </r>
  </si>
  <si>
    <r>
      <rPr>
        <sz val="11"/>
        <rFont val="方正仿宋_GBK"/>
        <charset val="134"/>
      </rPr>
      <t>南昌大学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临床医学</t>
    </r>
    <r>
      <rPr>
        <sz val="11"/>
        <rFont val="Times New Roman"/>
        <charset val="134"/>
      </rPr>
      <t>2016.09-2021.06</t>
    </r>
  </si>
  <si>
    <t>杜君兰</t>
  </si>
  <si>
    <r>
      <rPr>
        <sz val="11"/>
        <rFont val="方正仿宋_GBK"/>
        <charset val="134"/>
      </rPr>
      <t>贵州医科大学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肾脏病学</t>
    </r>
    <r>
      <rPr>
        <sz val="11"/>
        <rFont val="Times New Roman"/>
        <charset val="134"/>
      </rPr>
      <t xml:space="preserve"> 2021.09-2024.06</t>
    </r>
  </si>
  <si>
    <r>
      <rPr>
        <sz val="11"/>
        <rFont val="方正仿宋_GBK"/>
        <charset val="134"/>
      </rPr>
      <t>长治医学院</t>
    </r>
    <r>
      <rPr>
        <sz val="11"/>
        <rFont val="Times New Roman"/>
        <charset val="134"/>
      </rPr>
      <t xml:space="preserve"> 
</t>
    </r>
    <r>
      <rPr>
        <sz val="11"/>
        <rFont val="方正仿宋_GBK"/>
        <charset val="134"/>
      </rPr>
      <t>临床医学</t>
    </r>
    <r>
      <rPr>
        <sz val="11"/>
        <rFont val="Times New Roman"/>
        <charset val="134"/>
      </rPr>
      <t>2016.09-2021.06</t>
    </r>
  </si>
  <si>
    <t>赵梓钧</t>
  </si>
  <si>
    <t>四川大学
临床医学八年制
（博士阶段研究方向：精索静脉曲张与男性不育）
2009.09-2017.06</t>
  </si>
  <si>
    <t>刘名</t>
  </si>
  <si>
    <t>华中科技大学同济医学院 （硕博连读）心胸外科    2016.09-2021.06</t>
  </si>
  <si>
    <t>石河子大学 临床医学2011.09-2016.06</t>
  </si>
  <si>
    <t>杨碧洁</t>
  </si>
  <si>
    <t>重庆医科大学
临床检验诊断学
2017.09-2021.12（延迟毕业）</t>
  </si>
  <si>
    <t>中国医科大学
临床医学七年制
（肿瘤内科）
2009.09-2016.06（2016-2017年，实验室学习并备考）</t>
  </si>
  <si>
    <t>刘颖</t>
  </si>
  <si>
    <r>
      <rPr>
        <sz val="11"/>
        <rFont val="方正仿宋_GBK"/>
        <charset val="134"/>
      </rPr>
      <t>华中科技大学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眼科学</t>
    </r>
    <r>
      <rPr>
        <sz val="11"/>
        <rFont val="Times New Roman"/>
        <charset val="134"/>
      </rPr>
      <t xml:space="preserve"> 2020.09-2024.06</t>
    </r>
  </si>
  <si>
    <r>
      <rPr>
        <sz val="11"/>
        <rFont val="方正仿宋_GBK"/>
        <charset val="134"/>
      </rPr>
      <t>重庆医科大学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临床医学</t>
    </r>
    <r>
      <rPr>
        <sz val="11"/>
        <rFont val="Times New Roman"/>
        <charset val="134"/>
      </rPr>
      <t xml:space="preserve"> 
2015.09-2020.06</t>
    </r>
  </si>
  <si>
    <t>晏颖</t>
  </si>
  <si>
    <r>
      <rPr>
        <sz val="11"/>
        <rFont val="方正仿宋_GBK"/>
        <charset val="134"/>
      </rPr>
      <t>重庆医科大学</t>
    </r>
    <r>
      <rPr>
        <sz val="11"/>
        <rFont val="Times New Roman"/>
        <charset val="134"/>
      </rPr>
      <t xml:space="preserve">
 </t>
    </r>
    <r>
      <rPr>
        <sz val="11"/>
        <rFont val="方正仿宋_GBK"/>
        <charset val="134"/>
      </rPr>
      <t>口腔基础医学</t>
    </r>
    <r>
      <rPr>
        <sz val="11"/>
        <rFont val="Times New Roman"/>
        <charset val="134"/>
      </rPr>
      <t xml:space="preserve">
 2021.09-2024.06</t>
    </r>
  </si>
  <si>
    <r>
      <rPr>
        <sz val="11"/>
        <rFont val="方正仿宋_GBK"/>
        <charset val="134"/>
      </rPr>
      <t>重庆医科大学</t>
    </r>
    <r>
      <rPr>
        <sz val="11"/>
        <rFont val="Times New Roman"/>
        <charset val="134"/>
      </rPr>
      <t xml:space="preserve">
 </t>
    </r>
    <r>
      <rPr>
        <sz val="11"/>
        <rFont val="方正仿宋_GBK"/>
        <charset val="134"/>
      </rPr>
      <t xml:space="preserve">口腔临床医学
</t>
    </r>
    <r>
      <rPr>
        <sz val="11"/>
        <rFont val="Times New Roman"/>
        <charset val="134"/>
      </rPr>
      <t xml:space="preserve"> 2019.09-2021.08</t>
    </r>
  </si>
  <si>
    <r>
      <rPr>
        <sz val="11"/>
        <rFont val="方正仿宋_GBK"/>
        <charset val="134"/>
      </rPr>
      <t>西南医科大学</t>
    </r>
    <r>
      <rPr>
        <sz val="11"/>
        <rFont val="Times New Roman"/>
        <charset val="134"/>
      </rPr>
      <t xml:space="preserve">
 </t>
    </r>
    <r>
      <rPr>
        <sz val="11"/>
        <rFont val="方正仿宋_GBK"/>
        <charset val="134"/>
      </rPr>
      <t>口腔医学</t>
    </r>
    <r>
      <rPr>
        <sz val="11"/>
        <rFont val="Times New Roman"/>
        <charset val="134"/>
      </rPr>
      <t xml:space="preserve">
 2014.09-2019.06</t>
    </r>
  </si>
  <si>
    <t>邵燕羽</t>
  </si>
  <si>
    <t>本科</t>
  </si>
  <si>
    <t>重庆医科大学 麻醉科 2016.09-2021.06</t>
  </si>
  <si>
    <t>柏帆</t>
  </si>
  <si>
    <t>中共团员</t>
  </si>
  <si>
    <t>重庆医科大学 
麻醉学 2016.09-2021.06</t>
  </si>
  <si>
    <t>李竹</t>
  </si>
  <si>
    <t>成都中医药大学 
临床检验诊断学 
2021.09-2024.06</t>
  </si>
  <si>
    <t>川北医学院 
临床医学 2013.09-2018.06</t>
  </si>
  <si>
    <t>刘春逸</t>
  </si>
  <si>
    <t>重庆医科大学 
麻醉学 2013.09-2018.06</t>
  </si>
  <si>
    <t>李浩宇</t>
  </si>
  <si>
    <t>牡丹江医科大学 
麻醉学 2015.09-2020.06</t>
  </si>
  <si>
    <t>贾雪敏</t>
  </si>
  <si>
    <t>北京协和医学院 
妇产科学 
2021.09-2024.06</t>
  </si>
  <si>
    <t>内蒙古医科大学 
临床医学 
2016.09-2021.06</t>
  </si>
  <si>
    <t>李欣</t>
  </si>
  <si>
    <t>重庆医科大学 
妇产科学 
2021.09-2024.06</t>
  </si>
  <si>
    <t>湖北科技学院 
临床医学 
2016.09-2021.06</t>
  </si>
  <si>
    <t>B超医师</t>
  </si>
  <si>
    <t>鄢仕国</t>
  </si>
  <si>
    <t xml:space="preserve">贵州医科大学  临床医学 2015.09-2020.06     </t>
  </si>
  <si>
    <t>李宛臻</t>
  </si>
  <si>
    <t>重庆医科大学 
眼科学 2019.09-2022.06</t>
  </si>
  <si>
    <t>成都医学院 临床医学 2014.09-2019.06</t>
  </si>
  <si>
    <t>王津</t>
  </si>
  <si>
    <t>长治医学院 眼科学 2020.09-2023.06</t>
  </si>
  <si>
    <t>山西医科大学 
临床医学 2015.09-2020.06</t>
  </si>
  <si>
    <t>陈恒余</t>
  </si>
  <si>
    <t>天津医科大学 
内科学（肿瘤发病机制）2018.09-2021.06</t>
  </si>
  <si>
    <t>华中科技大学   外科学（肿瘤发病机制） 2015.09-2018.06</t>
  </si>
  <si>
    <t>华中科技大学   医学影像学 2009.09-2014.06</t>
  </si>
  <si>
    <t>向烜</t>
  </si>
  <si>
    <t>华中科技大学   
呼吸内科        2019.09-2025.06</t>
  </si>
  <si>
    <t>郑州大学 医学影像学 2014.09-2019.06</t>
  </si>
  <si>
    <t>15912813715</t>
  </si>
  <si>
    <t>张睿昱</t>
  </si>
  <si>
    <t>武汉大学儿科 2022.09-2025.06</t>
  </si>
  <si>
    <t>贵州医科大学 
儿科 2013.09-2018.06</t>
  </si>
  <si>
    <t>陈政芳</t>
  </si>
  <si>
    <t>南京医科大学 
儿科 2022.09-2025.06</t>
  </si>
  <si>
    <t>川北医学院 
临床医学 2017.09-2022.06</t>
  </si>
  <si>
    <t>17765521228</t>
  </si>
  <si>
    <t>汤阳</t>
  </si>
  <si>
    <t>重庆医科大学 
针灸推拿学 2022.09-2025.06</t>
  </si>
  <si>
    <t>湖北中医药大学 
针灸推拿学 2017.09-2022.06</t>
  </si>
  <si>
    <t>15520061057</t>
  </si>
  <si>
    <t>刘京卓</t>
  </si>
  <si>
    <t>辽宁中医药大学 针灸推拿学 2021.09-2025.06</t>
  </si>
  <si>
    <t>辽宁中医药大学 针灸推拿学 2015.09-2020.06</t>
  </si>
  <si>
    <t>13842097165</t>
  </si>
  <si>
    <t>蒋俊杰</t>
  </si>
  <si>
    <t>华中科技大学 
神经内科 2022.09-2025.06</t>
  </si>
  <si>
    <t>华中科技大学 
临床医学 2015.09-2021.06</t>
  </si>
  <si>
    <t>15927522178</t>
  </si>
  <si>
    <t>胡帮环</t>
  </si>
  <si>
    <t>华中科技大学   内科学（肾脏病学） 2022.09-2025.06</t>
  </si>
  <si>
    <t>宁夏医科大学   临床医学 2017.09-2022.06</t>
  </si>
  <si>
    <t>18295090857</t>
  </si>
  <si>
    <t>巩家贝</t>
  </si>
  <si>
    <t>郑州大学 内科学（肾脏病学） 2022.09-2025.06</t>
  </si>
  <si>
    <t>河南大学 临床医学 2017.09-2022.06</t>
  </si>
  <si>
    <t>15137876952</t>
  </si>
  <si>
    <t>李露</t>
  </si>
  <si>
    <t>郑州大学 肾脏内科 2022.09-2025.06</t>
  </si>
  <si>
    <t>15181714232</t>
  </si>
  <si>
    <t>田小容</t>
  </si>
  <si>
    <t>武汉大学 消化内科 2022.09-2025.06</t>
  </si>
  <si>
    <t>江苏大学 临床医学 2017.09-2022.06</t>
  </si>
  <si>
    <t>15072482848</t>
  </si>
  <si>
    <t>张紫涵</t>
  </si>
  <si>
    <t>重庆医科大学 
内科学 2022.09-2025.06</t>
  </si>
  <si>
    <t>南昌大学 临床医学2017.09-2022.06</t>
  </si>
  <si>
    <t>13983130472</t>
  </si>
  <si>
    <t>杜珊珊</t>
  </si>
  <si>
    <t>重庆医科大学
临床医学2017.09-2022.06</t>
  </si>
  <si>
    <t>17382370539</t>
  </si>
  <si>
    <t>李俊麒</t>
  </si>
  <si>
    <t>重庆医科大学
风湿免疫 2022.09-2025.06</t>
  </si>
  <si>
    <t>重庆医科大学 
临床医学 2017.09-2022.06</t>
  </si>
  <si>
    <t>18725854173</t>
  </si>
  <si>
    <t>秦莹</t>
  </si>
  <si>
    <t>重庆医科大学 
血液内科 2022.09-2025.06</t>
  </si>
  <si>
    <t>西南医科大学 
临床医学 2017.09-2022.06</t>
  </si>
  <si>
    <t>18323852564</t>
  </si>
  <si>
    <t>唐婕</t>
  </si>
  <si>
    <t>重庆医科大学附属第一医院 麻醉科 2022.09-2025.06</t>
  </si>
  <si>
    <t>13618283634</t>
  </si>
  <si>
    <t>朱莹</t>
  </si>
  <si>
    <t>华中科技大学   老年医学 2022.09-2025.06</t>
  </si>
  <si>
    <t>武汉科技大学   临床医学 2017.09-2022.06</t>
  </si>
  <si>
    <t>13277402335</t>
  </si>
  <si>
    <t>陈巍方</t>
  </si>
  <si>
    <t>华中科技大学 
重症医学2022.09-2025.06</t>
  </si>
  <si>
    <t>山西医科大学 
麻醉学 2016.09-2021.06</t>
  </si>
  <si>
    <t>18834890165</t>
  </si>
  <si>
    <t>杨浛艺</t>
  </si>
  <si>
    <t>山东第二医科大学 重症医学 2022.09-2025.06</t>
  </si>
  <si>
    <t>西南医科大学 
临床医学 2016.09-2021.06</t>
  </si>
  <si>
    <t>13981101250</t>
  </si>
  <si>
    <t>王成成</t>
  </si>
  <si>
    <t>安徽医科大学 
神经外科 2022.09-2025.06</t>
  </si>
  <si>
    <t>石河子大学 
临床医学 2017.09-2022.06</t>
  </si>
  <si>
    <t>18892996289</t>
  </si>
  <si>
    <t>贺奕松</t>
  </si>
  <si>
    <t>西南医科大学 
心脏大血管外科 2022.09-2025.06</t>
  </si>
  <si>
    <t>潍坊医学院 
临床医学 2017.09-2022.06</t>
  </si>
  <si>
    <t>15628716859</t>
  </si>
  <si>
    <t>豆鹏</t>
  </si>
  <si>
    <t>四川大学 泌尿外科 2022.09-2025.06</t>
  </si>
  <si>
    <t>大连医科大学 
临床医学 2016.09-2021.06</t>
  </si>
  <si>
    <t>13452528943</t>
  </si>
  <si>
    <t>张思忆</t>
  </si>
  <si>
    <t>华中科技大学 
超声医学 2022.09-2025.06</t>
  </si>
  <si>
    <t>川北医学院 
医学影像学 2017.09-2022.07</t>
  </si>
  <si>
    <t>17765506107</t>
  </si>
  <si>
    <t>孙霞</t>
  </si>
  <si>
    <t>昆明医科大学 
超声医学 2022.09-2025.07</t>
  </si>
  <si>
    <t>重庆医科大学 
医学影像学 2017.09-2022.07</t>
  </si>
  <si>
    <t>17623249416</t>
  </si>
  <si>
    <t>郎筠岚</t>
  </si>
  <si>
    <t>吉林大学 放射影像学 2022.09-2025.06</t>
  </si>
  <si>
    <t>重庆医科大学   医学影像学 2017.09-2022.06</t>
  </si>
  <si>
    <t>18108381584</t>
  </si>
  <si>
    <t>李婉儿</t>
  </si>
  <si>
    <t>中国医科大学   放射影像学 2022.07-2025.06</t>
  </si>
  <si>
    <t>西南医科大学   医学影像学 2016.09-2021.06</t>
  </si>
  <si>
    <t>17760624063</t>
  </si>
  <si>
    <t>江欢</t>
  </si>
  <si>
    <t>重庆医科大学   放射影像学 2022.09-2025.06</t>
  </si>
  <si>
    <t>13364013910</t>
  </si>
  <si>
    <t>欧霞</t>
  </si>
  <si>
    <t>重庆医科大学   放射影像学 2022.07-2025.06</t>
  </si>
  <si>
    <t>13206182353</t>
  </si>
  <si>
    <t>罗一秒</t>
  </si>
  <si>
    <t>西南医科大学   医学影像学 2017.09-2022.06</t>
  </si>
  <si>
    <t>18140477032</t>
  </si>
  <si>
    <t>许航</t>
  </si>
  <si>
    <t>天津医科大学 
外科学（普外科-胃肠肛肠） 2022.09-2025.06</t>
  </si>
  <si>
    <t>17713745267</t>
  </si>
  <si>
    <t>吴召</t>
  </si>
  <si>
    <t>天津医科大学 
外科学（普外科） 2022.09-2025.06</t>
  </si>
  <si>
    <t>西安医学院 
临床医学2017.09-2022.06</t>
  </si>
  <si>
    <t>15710491225</t>
  </si>
  <si>
    <t>罗涛</t>
  </si>
  <si>
    <t>重庆医科大学 
普外科（胃肠方向） 2022.09-2025.06</t>
  </si>
  <si>
    <t>18875216795</t>
  </si>
  <si>
    <t>李碟</t>
  </si>
  <si>
    <t>南昌大学 外科学（普外方向） 2022.09-2025.06</t>
  </si>
  <si>
    <t>赣南医学院 
临床医学 2017.09-2022.06</t>
  </si>
  <si>
    <t>15970026539</t>
  </si>
  <si>
    <t>骆宇</t>
  </si>
  <si>
    <t>四川大学   口腔内科-牙体牙髓病科 2022.09-2025.06</t>
  </si>
  <si>
    <t>四川大学   口腔医学 2017.09-2022.06</t>
  </si>
  <si>
    <t>13032862215</t>
  </si>
  <si>
    <t>潘林</t>
  </si>
  <si>
    <t>华中科技大学   口腔医学 2022.09-2025.06</t>
  </si>
  <si>
    <t>西北民族大学   口腔医学 2016.09-2021.06</t>
  </si>
  <si>
    <t>18894019576</t>
  </si>
  <si>
    <t>金晓卉</t>
  </si>
  <si>
    <t>浙江大学 口腔医学 2022.09-2025.06</t>
  </si>
  <si>
    <t>大连医科大学   口腔医学 2017.09-2022.06</t>
  </si>
  <si>
    <t>15524747827</t>
  </si>
  <si>
    <t>刘力嘉</t>
  </si>
  <si>
    <t>四川大学
口腔医学 2022.09-2025.06</t>
  </si>
  <si>
    <t>四川大学 口腔医学 2017.09-2022.06</t>
  </si>
  <si>
    <t>15213012006</t>
  </si>
  <si>
    <t>任美青</t>
  </si>
  <si>
    <t>武汉大学 口腔医学 2022.09-2025.06</t>
  </si>
  <si>
    <t>武汉大学 口腔医学 2017.09-2022.06</t>
  </si>
  <si>
    <t>17323967518</t>
  </si>
  <si>
    <t>唐梦麒</t>
  </si>
  <si>
    <t>四川大学 牙体牙髓病学 2022.09-2025.06</t>
  </si>
  <si>
    <t>四川大学 口腔医学 2016.09-2021.06</t>
  </si>
  <si>
    <t>13258186289</t>
  </si>
  <si>
    <t>周琦东</t>
  </si>
  <si>
    <t>华中科技大学 神经内科 2021.09-2024.06</t>
  </si>
  <si>
    <t>华中科技大学 
临床医学 2016.09-2021.06</t>
  </si>
  <si>
    <t>彭佳欣</t>
  </si>
  <si>
    <t>大连医科大学    耳鼻咽喉科学 2022.09-2025.06</t>
  </si>
  <si>
    <t>湖南医药学院    
临床医学 2016.09-2021.06</t>
  </si>
  <si>
    <t>吴静</t>
  </si>
  <si>
    <t>青岛大学 
耳鼻咽喉科学 2022.09-2025.06</t>
  </si>
  <si>
    <t>重庆医科大学     
儿科学 2017.09-2022.06</t>
  </si>
  <si>
    <t>13648206463</t>
  </si>
  <si>
    <t>鲁翼</t>
  </si>
  <si>
    <t>武汉大学 
眼科学 
2022.09-2025.06</t>
  </si>
  <si>
    <t>重庆医科大学    儿科学 2017.09-2022.06</t>
  </si>
  <si>
    <t>13364036460</t>
  </si>
  <si>
    <t>杨敏</t>
  </si>
  <si>
    <t>南开大学 
眼科学 2022.09-2025.06</t>
  </si>
  <si>
    <t>西安医学院      临床医学 2017.09-2022.06</t>
  </si>
  <si>
    <t>13992532065</t>
  </si>
  <si>
    <t>王璐璐</t>
  </si>
  <si>
    <t>华中科技大学    外科学（血管外科） 
2022.09-2025.06</t>
  </si>
  <si>
    <t>河南大学 
临床医学 2017.09-2022.06</t>
  </si>
  <si>
    <t>15137876959</t>
  </si>
  <si>
    <t>董曲平</t>
  </si>
  <si>
    <t>华中科技大学    
整形外科 2022.09-2025.06</t>
  </si>
  <si>
    <t>湖北科技学院    
临床医学 2017.09-2022.06</t>
  </si>
  <si>
    <t>13476929232</t>
  </si>
  <si>
    <t>郑淳方</t>
  </si>
  <si>
    <t>南京医科大学    
烧伤整形 2022.09-2025.06</t>
  </si>
  <si>
    <t>川北医学院      临床医学 2017.09-2022.06</t>
  </si>
  <si>
    <t>15082888676</t>
  </si>
  <si>
    <t>彭璐琪</t>
  </si>
  <si>
    <t>中南大学 中西医结合治疗学 2019.08-2022.05</t>
  </si>
  <si>
    <t>南华大学 临床医学 2019.09-2019.06</t>
  </si>
  <si>
    <t>17352862986</t>
  </si>
  <si>
    <t>冉佳佳</t>
  </si>
  <si>
    <t>华中科技大学   全科医学 2022.09-2025.06</t>
  </si>
  <si>
    <t>重庆医科大学   临床医学 2017.09-2022.06</t>
  </si>
  <si>
    <t>15025716450</t>
  </si>
  <si>
    <t>杨欣</t>
  </si>
  <si>
    <t>西南医科大学   临床医学 2017.09-2022.06</t>
  </si>
  <si>
    <t>18113545125</t>
  </si>
  <si>
    <t>程卫</t>
  </si>
  <si>
    <t>华中科技大学 
儿科学 2022.09-2025.06</t>
  </si>
  <si>
    <t>西南医科大学 
儿科学 2017.09-2022.06</t>
  </si>
  <si>
    <t>15308245169</t>
  </si>
  <si>
    <t>应凤</t>
  </si>
  <si>
    <t>重庆医科大学   内科学（呼吸病学）2022.09-2025.06</t>
  </si>
  <si>
    <t>川北医学院     临床医学 2017.09-2022.06</t>
  </si>
  <si>
    <t>戴雪纯</t>
  </si>
  <si>
    <t>成都中医药大学 针灸推拿学 2022.09-2025.06</t>
  </si>
  <si>
    <t>天津中医药大学 针灸推拿学 2017.09-2022.06</t>
  </si>
  <si>
    <t>15282285350</t>
  </si>
  <si>
    <t>蒋雪</t>
  </si>
  <si>
    <t>中国医科大学   肾脏内科2022.09-2025.06</t>
  </si>
  <si>
    <t>17765521627</t>
  </si>
  <si>
    <t>袁虹</t>
  </si>
  <si>
    <t>四川大学 超声医学 2022.09-2025.06</t>
  </si>
  <si>
    <t>大连医科大学 
医学影像学 2017.09-2022.06</t>
  </si>
  <si>
    <t>13096302382</t>
  </si>
  <si>
    <t>赵百燕</t>
  </si>
  <si>
    <t>哈尔滨医科大学
超声医学 2022.09-2025.06</t>
  </si>
  <si>
    <t>海南医科大学
医学影像学 2017.09-2022.06</t>
  </si>
  <si>
    <t>17798465120</t>
  </si>
  <si>
    <t>刘添铭</t>
  </si>
  <si>
    <t>湖北医药学院 
医学影像学 2022.07-2025.06</t>
  </si>
  <si>
    <t>西南医科大学 
医学影像学 2017.09-2022.06</t>
  </si>
  <si>
    <t>15111956869</t>
  </si>
  <si>
    <t>赵建军</t>
  </si>
  <si>
    <t>湖北医药学院 
神经病学 
2022.09-2025.06</t>
  </si>
  <si>
    <t>大理大学 
临床医学 
2016.09-2021.06</t>
  </si>
  <si>
    <t>18869800690</t>
  </si>
  <si>
    <t>陈娟</t>
  </si>
  <si>
    <t>重庆医科大学   呼吸与危重症医学科 2022.09-2025.06</t>
  </si>
  <si>
    <t>成都中医药大学 临床医学 2017.09-2022.06</t>
  </si>
  <si>
    <t>15282470742</t>
  </si>
  <si>
    <t>马瑞雪</t>
  </si>
  <si>
    <t>苏州大学 血液学 2022.09-2025.06</t>
  </si>
  <si>
    <t>华北理工大学 
临床医学 2017.09-2022.06</t>
  </si>
  <si>
    <t>15530507925</t>
  </si>
  <si>
    <t>王佳雯</t>
  </si>
  <si>
    <t>南京医科大学 
血液学2022.09-2025.06</t>
  </si>
  <si>
    <t>17765505362</t>
  </si>
  <si>
    <t>夏雪</t>
  </si>
  <si>
    <t>重庆医科大学 
内科学（心血管） 2022.09-2025.06</t>
  </si>
  <si>
    <t>蒋炳良</t>
  </si>
  <si>
    <t>厦门大学 泌尿外科 2022.09-2025.06</t>
  </si>
  <si>
    <t>15983130737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</si>
</sst>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42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方正黑体_GBK"/>
      <charset val="134"/>
    </font>
    <font>
      <sz val="12"/>
      <color rgb="FF000000"/>
      <name val="Times New Roman"/>
      <charset val="0"/>
    </font>
    <font>
      <sz val="12"/>
      <color rgb="FF000000"/>
      <name val="宋体"/>
      <charset val="0"/>
    </font>
    <font>
      <sz val="12"/>
      <name val="宋体"/>
      <charset val="0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8"/>
      <name val="方正小标宋_GBK"/>
      <charset val="134"/>
    </font>
    <font>
      <sz val="14"/>
      <name val="方正黑体_GBK"/>
      <charset val="134"/>
    </font>
    <font>
      <sz val="14"/>
      <color theme="1"/>
      <name val="方正仿宋_GBK"/>
      <charset val="134"/>
    </font>
    <font>
      <sz val="1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方正仿宋_GBK"/>
      <charset val="134"/>
    </font>
    <font>
      <sz val="11"/>
      <name val="Times New Roman"/>
      <charset val="134"/>
    </font>
    <font>
      <sz val="11"/>
      <color theme="1"/>
      <name val="方正仿宋_GBK"/>
      <charset val="134"/>
    </font>
    <font>
      <sz val="12"/>
      <name val="方正仿宋_GBK"/>
      <charset val="134"/>
    </font>
    <font>
      <sz val="12"/>
      <color rgb="FF000000"/>
      <name val="方正仿宋_GBK"/>
      <charset val="0"/>
    </font>
    <font>
      <b/>
      <sz val="12"/>
      <name val="方正仿宋_GBK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7" fillId="8" borderId="7" applyNumberFormat="0" applyAlignment="0" applyProtection="0">
      <alignment vertical="center"/>
    </xf>
    <xf numFmtId="0" fontId="28" fillId="9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1">
    <dxf>
      <alignment horizontal="center"/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colors>
    <mruColors>
      <color rgb="00929292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SC\03&#20154;&#21592;&#35760;&#24405;\&#27719;&#25253;\25.4.27&#21307;&#24072;&#22312;&#32844;&#25968;%20&#24429;&#227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SC\01&#25307;&#32856;\1&#38754;&#35797;\25&#24180;&#24212;&#23626;&#21307;&#33647;&#25216;&#25307;&#32856;\&#35745;&#21010;&#25968;\250609&#21307;&#24072;&#25968;&#3732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SC\02&#20250;&#35758;\&#36816;&#33829;&#31609;&#22791;&#21150;&#20250;&#35758;\250610&#31185;&#23460;&#21307;&#25216;&#20154;&#21592;&#37197;&#32622;&#24773;&#20917;\250610&#65288;3&#65289;&#20020;&#24202;&#19987;&#31185;&#19987;&#19994;&#25216;&#26415;&#20154;&#21592;&#37197;&#32622;&#24773;&#2091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cqlj-wb\Desktop\home\cqlj-wb\Desktop\F:\&#22312;&#36827;&#34892;&#25307;&#32856;&#39033;&#30446;\A&#32771;&#35797;&#32771;&#21153;\2024&#24180;\4&#26376;\4&#26376;9&#26085;-10&#26085;&#27494;&#27721;&#21327;&#21644;&#30805;&#21338;&#38754;&#35797;\&#21517;&#21333;\0330&#26032;&#22686;&#30805;&#22763;&#34920;&#26684;-&#25991;&#31456;&#23457;&#26680;&#12289;&#31616;&#21382;&#25910;&#38598;&#12289;&#38754;&#35797;&#19968;&#35272;&#34920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Sheet2"/>
    </sheetNames>
    <sheetDataSet>
      <sheetData sheetId="0"/>
      <sheetData sheetId="1">
        <row r="3">
          <cell r="A3" t="str">
            <v>科室或部门</v>
          </cell>
          <cell r="B3" t="str">
            <v>计数项:姓名</v>
          </cell>
        </row>
        <row r="4">
          <cell r="A4" t="str">
            <v>超声医学科</v>
          </cell>
          <cell r="B4">
            <v>2</v>
          </cell>
        </row>
        <row r="5">
          <cell r="A5" t="str">
            <v>儿科</v>
          </cell>
          <cell r="B5">
            <v>4</v>
          </cell>
        </row>
        <row r="6">
          <cell r="A6" t="str">
            <v>耳鼻咽喉科</v>
          </cell>
          <cell r="B6">
            <v>2</v>
          </cell>
        </row>
        <row r="7">
          <cell r="A7" t="str">
            <v>放射科</v>
          </cell>
          <cell r="B7">
            <v>3</v>
          </cell>
        </row>
        <row r="8">
          <cell r="A8" t="str">
            <v>风湿免疫科</v>
          </cell>
          <cell r="B8">
            <v>1</v>
          </cell>
        </row>
        <row r="9">
          <cell r="A9" t="str">
            <v>妇产科</v>
          </cell>
          <cell r="B9">
            <v>6</v>
          </cell>
        </row>
        <row r="10">
          <cell r="A10" t="str">
            <v>肝胆外科</v>
          </cell>
          <cell r="B10">
            <v>2</v>
          </cell>
        </row>
        <row r="11">
          <cell r="A11" t="str">
            <v>感染性疾病科</v>
          </cell>
          <cell r="B11">
            <v>3</v>
          </cell>
        </row>
        <row r="12">
          <cell r="A12" t="str">
            <v>骨科</v>
          </cell>
          <cell r="B12">
            <v>8</v>
          </cell>
        </row>
        <row r="13">
          <cell r="A13" t="str">
            <v>核医学科</v>
          </cell>
          <cell r="B13">
            <v>2</v>
          </cell>
        </row>
        <row r="14">
          <cell r="A14" t="str">
            <v>呼吸科</v>
          </cell>
          <cell r="B14">
            <v>2</v>
          </cell>
        </row>
        <row r="15">
          <cell r="A15" t="str">
            <v>急诊科</v>
          </cell>
          <cell r="B15">
            <v>2</v>
          </cell>
        </row>
        <row r="16">
          <cell r="A16" t="str">
            <v>检验科</v>
          </cell>
          <cell r="B16">
            <v>2</v>
          </cell>
        </row>
        <row r="17">
          <cell r="A17" t="str">
            <v>康复科</v>
          </cell>
          <cell r="B17">
            <v>2</v>
          </cell>
        </row>
        <row r="18">
          <cell r="A18" t="str">
            <v>口腔科</v>
          </cell>
          <cell r="B18">
            <v>13</v>
          </cell>
        </row>
        <row r="19">
          <cell r="A19" t="str">
            <v>两腺外科</v>
          </cell>
          <cell r="B19">
            <v>3</v>
          </cell>
        </row>
        <row r="20">
          <cell r="A20" t="str">
            <v>麻醉科</v>
          </cell>
          <cell r="B20">
            <v>11</v>
          </cell>
        </row>
        <row r="21">
          <cell r="A21" t="str">
            <v>泌尿外科</v>
          </cell>
          <cell r="B21">
            <v>4</v>
          </cell>
        </row>
        <row r="22">
          <cell r="A22" t="str">
            <v>内分泌科</v>
          </cell>
          <cell r="B22">
            <v>6</v>
          </cell>
        </row>
        <row r="23">
          <cell r="A23" t="str">
            <v>皮肤科</v>
          </cell>
          <cell r="B23">
            <v>2</v>
          </cell>
        </row>
        <row r="24">
          <cell r="A24" t="str">
            <v>神经内科</v>
          </cell>
          <cell r="B24">
            <v>5</v>
          </cell>
        </row>
        <row r="25">
          <cell r="A25" t="str">
            <v>神经外科</v>
          </cell>
          <cell r="B25">
            <v>3</v>
          </cell>
        </row>
        <row r="26">
          <cell r="A26" t="str">
            <v>肾内科</v>
          </cell>
          <cell r="B26">
            <v>5</v>
          </cell>
        </row>
        <row r="27">
          <cell r="A27" t="str">
            <v>输血科</v>
          </cell>
          <cell r="B27">
            <v>1</v>
          </cell>
        </row>
        <row r="28">
          <cell r="A28" t="str">
            <v>胃肠外科</v>
          </cell>
          <cell r="B28">
            <v>5</v>
          </cell>
        </row>
        <row r="29">
          <cell r="A29" t="str">
            <v>消化内科</v>
          </cell>
          <cell r="B29">
            <v>6</v>
          </cell>
        </row>
        <row r="30">
          <cell r="A30" t="str">
            <v>小儿外科</v>
          </cell>
          <cell r="B30">
            <v>3</v>
          </cell>
        </row>
        <row r="31">
          <cell r="A31" t="str">
            <v>心外科</v>
          </cell>
          <cell r="B31">
            <v>1</v>
          </cell>
        </row>
        <row r="32">
          <cell r="A32" t="str">
            <v>心血管内科</v>
          </cell>
          <cell r="B32">
            <v>5</v>
          </cell>
        </row>
        <row r="33">
          <cell r="A33" t="str">
            <v>胸外科</v>
          </cell>
          <cell r="B33">
            <v>3</v>
          </cell>
        </row>
        <row r="34">
          <cell r="A34" t="str">
            <v>血管外科</v>
          </cell>
          <cell r="B34">
            <v>2</v>
          </cell>
        </row>
        <row r="35">
          <cell r="A35" t="str">
            <v>血液科</v>
          </cell>
          <cell r="B35">
            <v>2</v>
          </cell>
        </row>
        <row r="36">
          <cell r="A36" t="str">
            <v>眼科</v>
          </cell>
          <cell r="B36">
            <v>5</v>
          </cell>
        </row>
        <row r="37">
          <cell r="A37" t="str">
            <v>药学部</v>
          </cell>
          <cell r="B37">
            <v>11</v>
          </cell>
        </row>
        <row r="38">
          <cell r="A38" t="str">
            <v>胰腺外科</v>
          </cell>
          <cell r="B38">
            <v>1</v>
          </cell>
        </row>
        <row r="39">
          <cell r="A39" t="str">
            <v>整形外科</v>
          </cell>
          <cell r="B39">
            <v>1</v>
          </cell>
        </row>
        <row r="40">
          <cell r="A40" t="str">
            <v>中医科</v>
          </cell>
          <cell r="B40">
            <v>4</v>
          </cell>
        </row>
        <row r="41">
          <cell r="A41" t="str">
            <v>肿瘤科</v>
          </cell>
          <cell r="B41">
            <v>5</v>
          </cell>
        </row>
        <row r="42">
          <cell r="A42" t="str">
            <v>重症科</v>
          </cell>
          <cell r="B42">
            <v>1</v>
          </cell>
        </row>
        <row r="43">
          <cell r="A43" t="str">
            <v>综合科</v>
          </cell>
          <cell r="B43">
            <v>4</v>
          </cell>
        </row>
        <row r="44">
          <cell r="A44" t="str">
            <v>(空白)</v>
          </cell>
        </row>
        <row r="45">
          <cell r="A45" t="str">
            <v>总计</v>
          </cell>
          <cell r="B45">
            <v>153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科室</v>
          </cell>
          <cell r="B1" t="str">
            <v>床位</v>
          </cell>
          <cell r="C1" t="str">
            <v>医师数</v>
          </cell>
        </row>
        <row r="2">
          <cell r="A2" t="str">
            <v>病理科</v>
          </cell>
        </row>
        <row r="2">
          <cell r="C2" t="str">
            <v>5人，1名博士：医学专业，3名专硕，临床病理专业，1名有工作经验。</v>
          </cell>
        </row>
        <row r="3">
          <cell r="A3" t="str">
            <v>超声科</v>
          </cell>
        </row>
        <row r="3">
          <cell r="C3" t="str">
            <v>15专业型研究生暂不考虑科学型（其中50%博士，余下50%的三分之二招专硕，三分之一招优秀本科（5+3）招聘专业同意超声科意见，责任也落在超声科</v>
          </cell>
        </row>
        <row r="4">
          <cell r="A4" t="str">
            <v>儿科</v>
          </cell>
          <cell r="B4" t="str">
            <v>王主任建议只要普通病床20张，门诊面积减少</v>
          </cell>
          <cell r="C4" t="str">
            <v>15人，硕士及以上，临床医学专业</v>
          </cell>
        </row>
        <row r="5">
          <cell r="A5" t="str">
            <v>儿外科</v>
          </cell>
          <cell r="B5" t="str">
            <v>床位20张</v>
          </cell>
          <cell r="C5" t="str">
            <v>6人，博士或硕士，普外、泌外、骨科专业</v>
          </cell>
        </row>
        <row r="6">
          <cell r="A6" t="str">
            <v>耳鼻咽喉科</v>
          </cell>
          <cell r="B6" t="str">
            <v>图纸床位38张，初期开20张</v>
          </cell>
          <cell r="C6" t="str">
            <v>8人，硕士及以上，儿鼻咽喉学专业</v>
          </cell>
        </row>
        <row r="7">
          <cell r="A7" t="str">
            <v>放射诊断</v>
          </cell>
          <cell r="B7" t="str">
            <v>按设备数量配置，满足临床工作和临床研究的需要</v>
          </cell>
          <cell r="C7" t="str">
            <v>30人，科博10人、专博10人、专硕10人，放射诊断和医学影像专业</v>
          </cell>
        </row>
        <row r="8">
          <cell r="A8" t="str">
            <v>介入放射</v>
          </cell>
          <cell r="B8" t="str">
            <v>43床</v>
          </cell>
          <cell r="C8" t="str">
            <v>12人，科博4人、专博4人、专硕4人，医学影像专业</v>
          </cell>
        </row>
        <row r="9">
          <cell r="A9" t="str">
            <v>风湿科</v>
          </cell>
          <cell r="B9" t="str">
            <v>一个病区</v>
          </cell>
          <cell r="C9" t="str">
            <v>12人，博士，内科、风湿免疫专业，硕士极其优秀者可考虑</v>
          </cell>
        </row>
        <row r="10">
          <cell r="A10" t="str">
            <v>妇产科</v>
          </cell>
          <cell r="B10" t="str">
            <v>图纸床位86张，初期开40张</v>
          </cell>
          <cell r="C10" t="str">
            <v>14人，博士7人，专硕7人，妇产科学</v>
          </cell>
        </row>
        <row r="11">
          <cell r="A11" t="str">
            <v>感染科</v>
          </cell>
          <cell r="B11" t="str">
            <v>图纸床位80张，初期开40张</v>
          </cell>
          <cell r="C11" t="str">
            <v>12人，博士优先</v>
          </cell>
        </row>
        <row r="12">
          <cell r="A12" t="str">
            <v>骨科</v>
          </cell>
          <cell r="B12" t="str">
            <v>科室提出按86床开</v>
          </cell>
          <cell r="C12" t="str">
            <v>24人，博士8名完成规培数量需占50%及以上，专硕8名，优秀完成规培本科生8名</v>
          </cell>
        </row>
        <row r="13">
          <cell r="A13" t="str">
            <v>核医学科</v>
          </cell>
          <cell r="B13" t="str">
            <v>计划核素病房15-19张病床，2台PET，2台SPECT，1台骨密度仪、敷贴治疗等</v>
          </cell>
          <cell r="C13" t="str">
            <v>7人，取得住院医师规范化培训合格证的硕士或博士，影像医学与核医学临床医学（有7人具体分工）</v>
          </cell>
        </row>
        <row r="14">
          <cell r="A14" t="str">
            <v>呼吸科</v>
          </cell>
          <cell r="B14" t="str">
            <v>图纸床位44张（含8张监护病房)</v>
          </cell>
          <cell r="C14" t="str">
            <v>12人，博士或专硕，呼吸与危重症医学或大内科专业</v>
          </cell>
        </row>
        <row r="15">
          <cell r="A15" t="str">
            <v>急诊科</v>
          </cell>
          <cell r="B15" t="str">
            <v>初期不开病房</v>
          </cell>
          <cell r="C15" t="str">
            <v>10人，专硕及以上或优秀5+3本科</v>
          </cell>
        </row>
        <row r="16">
          <cell r="A16" t="str">
            <v>检验科</v>
          </cell>
        </row>
        <row r="16">
          <cell r="C16" t="str">
            <v>6人，1名博士，5名硕士，临床医学专业</v>
          </cell>
        </row>
        <row r="17">
          <cell r="A17" t="str">
            <v>康复科</v>
          </cell>
        </row>
        <row r="17">
          <cell r="C17" t="str">
            <v>6人，博士2人，硕士4人，康复、骨科、神经内外科、针推专业</v>
          </cell>
        </row>
        <row r="18">
          <cell r="A18" t="str">
            <v>口腔科</v>
          </cell>
          <cell r="B18" t="str">
            <v>图纸床位22张，初期开22张</v>
          </cell>
          <cell r="C18" t="str">
            <v>25人，博士10人，硕士15人，内科10人、外科病房5人、齿槽外科门诊2人、正畸3人、修复种植5人（优秀的应届或往届毕业生都可以）</v>
          </cell>
        </row>
        <row r="19">
          <cell r="A19" t="str">
            <v>临床营养科</v>
          </cell>
          <cell r="B19" t="str">
            <v>床位20张</v>
          </cell>
          <cell r="C19" t="str">
            <v>3人：临床医学相关专业，全日制博士及以上，有执业医师资格证者优先</v>
          </cell>
        </row>
        <row r="20">
          <cell r="A20" t="str">
            <v>麻醉科</v>
          </cell>
        </row>
        <row r="20">
          <cell r="C20" t="str">
            <v>45人，硕士及以上，临床医学麻醉专业</v>
          </cell>
        </row>
        <row r="21">
          <cell r="A21" t="str">
            <v>泌尿外科</v>
          </cell>
          <cell r="B21" t="str">
            <v>先开一半43床</v>
          </cell>
          <cell r="C21" t="str">
            <v>10人，博士7人，硕士3人，外科学泌尿外科</v>
          </cell>
        </row>
        <row r="22">
          <cell r="A22" t="str">
            <v>内分泌科</v>
          </cell>
          <cell r="B22" t="str">
            <v>图纸床位20张，初期开20张</v>
          </cell>
          <cell r="C22" t="str">
            <v>8人，博士3人内分泌专博，硕士4人内科相关专业，1人优秀完成规培本科生</v>
          </cell>
        </row>
        <row r="23">
          <cell r="A23" t="str">
            <v>皮肤科</v>
          </cell>
          <cell r="B23" t="str">
            <v>图纸床位22张，初期开22张</v>
          </cell>
          <cell r="C23" t="str">
            <v>4人，博士1人，专硕3人，皮肤病与性病学专业</v>
          </cell>
        </row>
        <row r="24">
          <cell r="A24" t="str">
            <v>神经内科</v>
          </cell>
          <cell r="B24" t="str">
            <v>图纸床位76张，初期开一半张</v>
          </cell>
          <cell r="C24" t="str">
            <v>10人，博士或完成规培硕士，神经病学专业</v>
          </cell>
        </row>
        <row r="25">
          <cell r="A25" t="str">
            <v>神经外科</v>
          </cell>
          <cell r="B25" t="str">
            <v>40+16（ICU）</v>
          </cell>
          <cell r="C25" t="str">
            <v>12人</v>
          </cell>
        </row>
        <row r="26">
          <cell r="A26" t="str">
            <v>肾内科</v>
          </cell>
        </row>
        <row r="26">
          <cell r="C26" t="str">
            <v>10人，博士5人，专硕5人</v>
          </cell>
        </row>
        <row r="27">
          <cell r="A27" t="str">
            <v>输血科</v>
          </cell>
        </row>
        <row r="27">
          <cell r="C27" t="str">
            <v>2人，优秀5+3本科及以上，临床医学、麻醉专业及临床检验诊断学优先</v>
          </cell>
        </row>
        <row r="28">
          <cell r="A28" t="str">
            <v>胃肠外科</v>
          </cell>
          <cell r="B28" t="str">
            <v>图纸床位72张，初期开36张</v>
          </cell>
          <cell r="C28" t="str">
            <v>8人，硕士及以上，普通外科专业</v>
          </cell>
        </row>
        <row r="29">
          <cell r="A29" t="str">
            <v>消化内科</v>
          </cell>
          <cell r="B29" t="str">
            <v>一个病区</v>
          </cell>
          <cell r="C29" t="str">
            <v>12人，本科以上，消化专业</v>
          </cell>
        </row>
        <row r="30">
          <cell r="A30" t="str">
            <v>心内科</v>
          </cell>
          <cell r="B30" t="str">
            <v>图纸床位79张，初期开40张</v>
          </cell>
          <cell r="C30" t="str">
            <v>12人，博士和八年制6人、专硕6人</v>
          </cell>
        </row>
        <row r="31">
          <cell r="A31" t="str">
            <v>心外科</v>
          </cell>
          <cell r="B31" t="str">
            <v>董主任建议开足2个病区86床，1个ICU24床，4个手术间+1个DSA，5个门诊诊室+1个治疗室</v>
          </cell>
          <cell r="C31" t="str">
            <v>18名心外科博士；4名监护医师（含移植医师1名）博士2人硕士2人，专业：心外科、心内科、重症医学、呼吸内科、神经内科；4名体外医师（4个手术间），博士1人，硕士或本科3人，专业：心外科、体外和生命支持</v>
          </cell>
        </row>
        <row r="32">
          <cell r="A32" t="str">
            <v>胸外科</v>
          </cell>
          <cell r="B32" t="str">
            <v>20张</v>
          </cell>
          <cell r="C32" t="str">
            <v>5人，博士，胸外科学</v>
          </cell>
        </row>
        <row r="33">
          <cell r="A33" t="str">
            <v>血管外科</v>
          </cell>
          <cell r="B33" t="str">
            <v>半个病区20张</v>
          </cell>
          <cell r="C33" t="str">
            <v>5人，硕士及以上</v>
          </cell>
        </row>
        <row r="34">
          <cell r="A34" t="str">
            <v>血液科</v>
          </cell>
          <cell r="B34" t="str">
            <v>图纸床位39张，初期开20张</v>
          </cell>
          <cell r="C34" t="str">
            <v>5人，博士，血液学专业，优先提前招录培训，主要从事造血干细胞移植技术（含CAR-7技术）</v>
          </cell>
        </row>
        <row r="35">
          <cell r="A35" t="str">
            <v>眼科</v>
          </cell>
          <cell r="B35" t="str">
            <v>图纸床位21张，初期开21张</v>
          </cell>
          <cell r="C35" t="str">
            <v>8人，博士3人，硕士5人，眼科学，有规培证优先</v>
          </cell>
        </row>
        <row r="36">
          <cell r="A36" t="str">
            <v>药剂科</v>
          </cell>
        </row>
        <row r="37">
          <cell r="A37" t="str">
            <v>胰腺外科</v>
          </cell>
          <cell r="B37" t="str">
            <v>20张</v>
          </cell>
          <cell r="C37" t="str">
            <v>4人，博士、八年制、专硕、优秀5+3本科，普外科专业</v>
          </cell>
        </row>
        <row r="38">
          <cell r="A38" t="str">
            <v>中医科</v>
          </cell>
          <cell r="B38" t="str">
            <v>图纸中医+康复床位43张，范主任要求中医科独立，中医科初期开满43张</v>
          </cell>
          <cell r="C38" t="str">
            <v>8人，博士或硕士，中医或中西医结合专业，有医师资格证（中医或中西医结合）</v>
          </cell>
        </row>
        <row r="39">
          <cell r="A39" t="str">
            <v>肿瘤中心</v>
          </cell>
          <cell r="B39" t="str">
            <v>图纸床位86张，初期开一半43张</v>
          </cell>
          <cell r="C39" t="str">
            <v>8人，博士4人，专硕4人，肿瘤放化疗专业；物理师3人，硕士及以上，医学物理，生物医学工程专业</v>
          </cell>
        </row>
        <row r="40">
          <cell r="A40" t="str">
            <v>重症医学科</v>
          </cell>
          <cell r="B40" t="str">
            <v>24张</v>
          </cell>
          <cell r="C40" t="str">
            <v>19人，博士，重症医学、麻醉、内、外科专业</v>
          </cell>
        </row>
        <row r="41">
          <cell r="A41" t="str">
            <v>综合科（特需病房）</v>
          </cell>
          <cell r="B41" t="str">
            <v>图纸床位30张，初期开15张</v>
          </cell>
          <cell r="C41" t="str">
            <v>25人，本科以上，博士优先，老年医学、内科相关专业</v>
          </cell>
        </row>
        <row r="42">
          <cell r="A42" t="str">
            <v>肝胆外科</v>
          </cell>
        </row>
        <row r="43">
          <cell r="A43" t="str">
            <v>甲状腺乳腺外科</v>
          </cell>
        </row>
        <row r="44">
          <cell r="A44" t="str">
            <v>整形美容科</v>
          </cell>
        </row>
        <row r="45">
          <cell r="A45" t="str">
            <v>健康管理中心</v>
          </cell>
        </row>
        <row r="45">
          <cell r="C45" t="str">
            <v>17-27人（见计划）</v>
          </cell>
        </row>
        <row r="46">
          <cell r="A46" t="str">
            <v>数据与信息中心</v>
          </cell>
        </row>
        <row r="47">
          <cell r="A47" t="str">
            <v>基建办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科室</v>
          </cell>
          <cell r="B1" t="str">
            <v>筹建期
执行主任</v>
          </cell>
        </row>
        <row r="2">
          <cell r="A2" t="str">
            <v>心脏大血管外科</v>
          </cell>
          <cell r="B2" t="str">
            <v>苏伟</v>
          </cell>
        </row>
        <row r="3">
          <cell r="A3" t="str">
            <v>胸外科</v>
          </cell>
          <cell r="B3" t="str">
            <v>翟伟</v>
          </cell>
        </row>
        <row r="4">
          <cell r="A4" t="str">
            <v>神经外科</v>
          </cell>
          <cell r="B4" t="str">
            <v>周迎春</v>
          </cell>
        </row>
        <row r="5">
          <cell r="A5" t="str">
            <v>胃肠外科</v>
          </cell>
          <cell r="B5" t="str">
            <v>吴轲</v>
          </cell>
        </row>
        <row r="6">
          <cell r="A6" t="str">
            <v>肝胆胰腺外科</v>
          </cell>
          <cell r="B6" t="str">
            <v>宋自芳</v>
          </cell>
        </row>
        <row r="7">
          <cell r="A7" t="str">
            <v>骨科</v>
          </cell>
          <cell r="B7" t="str">
            <v>许伟华</v>
          </cell>
        </row>
        <row r="8">
          <cell r="A8" t="str">
            <v>泌尿外科</v>
          </cell>
          <cell r="B8" t="str">
            <v>梁华庚</v>
          </cell>
        </row>
        <row r="9">
          <cell r="A9" t="str">
            <v>甲乳外科</v>
          </cell>
          <cell r="B9" t="str">
            <v>李磊</v>
          </cell>
        </row>
        <row r="10">
          <cell r="A10" t="str">
            <v>整形外科</v>
          </cell>
          <cell r="B10" t="str">
            <v>孙家明</v>
          </cell>
        </row>
        <row r="11">
          <cell r="A11" t="str">
            <v>妇产科 </v>
          </cell>
          <cell r="B11" t="str">
            <v>沈怡</v>
          </cell>
        </row>
        <row r="12">
          <cell r="A12" t="str">
            <v>创伤急救中心</v>
          </cell>
          <cell r="B12" t="str">
            <v>曹发奇</v>
          </cell>
        </row>
        <row r="13">
          <cell r="A13" t="str">
            <v>肿瘤内科</v>
          </cell>
          <cell r="B13" t="str">
            <v>陈静</v>
          </cell>
        </row>
        <row r="14">
          <cell r="A14" t="str">
            <v>消化内科</v>
          </cell>
          <cell r="B14" t="str">
            <v>刘劲松</v>
          </cell>
        </row>
        <row r="15">
          <cell r="A15" t="str">
            <v>心内科</v>
          </cell>
          <cell r="B15" t="str">
            <v>魏宇淼</v>
          </cell>
        </row>
        <row r="16">
          <cell r="A16" t="str">
            <v>神经内科</v>
          </cell>
          <cell r="B16" t="str">
            <v>陈吉相</v>
          </cell>
        </row>
        <row r="17">
          <cell r="A17" t="str">
            <v>血液科</v>
          </cell>
          <cell r="B17" t="str">
            <v>郑金娥</v>
          </cell>
        </row>
        <row r="18">
          <cell r="A18" t="str">
            <v>风湿免疫科</v>
          </cell>
          <cell r="B18" t="str">
            <v>余立凯</v>
          </cell>
        </row>
        <row r="19">
          <cell r="A19" t="str">
            <v>特需病房</v>
          </cell>
          <cell r="B19" t="str">
            <v>戚本玲</v>
          </cell>
        </row>
        <row r="20">
          <cell r="A20" t="str">
            <v>健康管理中心</v>
          </cell>
          <cell r="B20" t="str">
            <v>凌燕</v>
          </cell>
        </row>
        <row r="21">
          <cell r="A21" t="str">
            <v>超声科</v>
          </cell>
          <cell r="B21" t="str">
            <v>谢明星</v>
          </cell>
        </row>
        <row r="22">
          <cell r="A22" t="str">
            <v>麻醉科</v>
          </cell>
          <cell r="B22" t="str">
            <v>王婷婷</v>
          </cell>
        </row>
        <row r="23">
          <cell r="A23" t="str">
            <v>药剂科</v>
          </cell>
          <cell r="B23" t="str">
            <v>曾芳</v>
          </cell>
        </row>
        <row r="24">
          <cell r="A24" t="str">
            <v>病理科</v>
          </cell>
          <cell r="B24" t="str">
            <v>彭丽</v>
          </cell>
        </row>
        <row r="25">
          <cell r="A25" t="str">
            <v>检验科</v>
          </cell>
          <cell r="B25" t="str">
            <v>张德太</v>
          </cell>
        </row>
        <row r="26">
          <cell r="A26" t="str">
            <v>输血科</v>
          </cell>
          <cell r="B26" t="str">
            <v>王秀娟</v>
          </cell>
        </row>
        <row r="27">
          <cell r="A27" t="str">
            <v>放射科/介入科</v>
          </cell>
          <cell r="B27" t="str">
            <v>杨帆</v>
          </cell>
        </row>
        <row r="28">
          <cell r="A28" t="str">
            <v>核医学科</v>
          </cell>
          <cell r="B28" t="str">
            <v>孙逊</v>
          </cell>
        </row>
        <row r="29">
          <cell r="A29" t="str">
            <v>手术室</v>
          </cell>
          <cell r="B29" t="str">
            <v> </v>
          </cell>
        </row>
        <row r="30">
          <cell r="A30" t="str">
            <v>供应室</v>
          </cell>
          <cell r="B30" t="str">
            <v> </v>
          </cell>
        </row>
        <row r="31">
          <cell r="A31" t="str">
            <v>急诊医学科</v>
          </cell>
          <cell r="B31" t="str">
            <v>唐泽海</v>
          </cell>
        </row>
        <row r="32">
          <cell r="A32" t="str">
            <v>呼吸内科</v>
          </cell>
          <cell r="B32" t="str">
            <v>苏远</v>
          </cell>
        </row>
        <row r="33">
          <cell r="A33" t="str">
            <v>肾内科</v>
          </cell>
          <cell r="B33" t="str">
            <v>王玉梅</v>
          </cell>
        </row>
        <row r="34">
          <cell r="A34" t="str">
            <v>内分泌科</v>
          </cell>
          <cell r="B34" t="str">
            <v>张皎月</v>
          </cell>
        </row>
        <row r="35">
          <cell r="A35" t="str">
            <v>重症医学科</v>
          </cell>
          <cell r="B35" t="str">
            <v>张建成</v>
          </cell>
        </row>
        <row r="36">
          <cell r="A36" t="str">
            <v>儿科</v>
          </cell>
          <cell r="B36" t="str">
            <v>张志泉</v>
          </cell>
        </row>
        <row r="37">
          <cell r="A37" t="str">
            <v>中医科</v>
          </cell>
          <cell r="B37" t="str">
            <v>朱锐</v>
          </cell>
        </row>
        <row r="38">
          <cell r="A38" t="str">
            <v>感染科</v>
          </cell>
          <cell r="B38" t="str">
            <v>李伟</v>
          </cell>
        </row>
        <row r="39">
          <cell r="A39" t="str">
            <v>小儿外科</v>
          </cell>
          <cell r="B39" t="str">
            <v>梅红</v>
          </cell>
        </row>
        <row r="40">
          <cell r="A40" t="str">
            <v>血管外科</v>
          </cell>
          <cell r="B40" t="str">
            <v>齐晓宇</v>
          </cell>
        </row>
        <row r="41">
          <cell r="A41" t="str">
            <v>耳鼻咽喉科</v>
          </cell>
          <cell r="B41" t="str">
            <v>程华茂</v>
          </cell>
        </row>
        <row r="42">
          <cell r="A42" t="str">
            <v>眼科</v>
          </cell>
          <cell r="B42" t="str">
            <v>谢华桃</v>
          </cell>
        </row>
        <row r="43">
          <cell r="A43" t="str">
            <v>康复科</v>
          </cell>
          <cell r="B43" t="str">
            <v>夏晓萱</v>
          </cell>
        </row>
        <row r="44">
          <cell r="A44" t="str">
            <v>口腔科</v>
          </cell>
          <cell r="B44" t="str">
            <v>刘加荣</v>
          </cell>
        </row>
        <row r="45">
          <cell r="A45" t="str">
            <v>皮肤科</v>
          </cell>
          <cell r="B45" t="str">
            <v>不派驻</v>
          </cell>
        </row>
        <row r="46">
          <cell r="A46" t="str">
            <v>疼痛科</v>
          </cell>
          <cell r="B46" t="str">
            <v>林能兴</v>
          </cell>
        </row>
        <row r="47">
          <cell r="A47" t="str">
            <v>临床营养科</v>
          </cell>
          <cell r="B47" t="str">
            <v>吕阳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852.4510069444" refreshedBy="Administrator" recordCount="206">
  <cacheSource type="worksheet">
    <worksheetSource ref="A1:L1048576" sheet="医师在职人员"/>
  </cacheSource>
  <cacheFields count="12">
    <cacheField name="序号" numFmtId="0">
      <sharedItems containsString="0" containsBlank="1" containsNumber="1" containsInteger="1" minValue="0" maxValue="205" count="20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m/>
      </sharedItems>
    </cacheField>
    <cacheField name="姓名" numFmtId="0">
      <sharedItems containsBlank="1" count="206">
        <s v="李俊蓉"/>
        <s v="侯晓宙"/>
        <s v="王媛"/>
        <s v="胡健培"/>
        <s v="刘卓"/>
        <s v="赵荣"/>
        <s v="杨丽丽"/>
        <s v="朱诗聪"/>
        <s v="王秋涵"/>
        <s v="徐文杰"/>
        <s v="刘宇皎"/>
        <s v="曾新宇"/>
        <s v="徐媛媛"/>
        <s v="何晋"/>
        <s v="杨建国"/>
        <s v="陈诚"/>
        <s v="李璐"/>
        <s v="成岚"/>
        <s v="刘睿"/>
        <s v="龙长江"/>
        <s v="梅霞"/>
        <s v="唐进"/>
        <s v="王言"/>
        <s v="余浩瑗"/>
        <s v="赵寰宇"/>
        <s v="郑雯雯"/>
        <s v="钟巧"/>
        <s v="何羲凝"/>
        <s v="竹彬杨"/>
        <s v="杨文华"/>
        <s v="李妁"/>
        <s v="周宏"/>
        <s v="谭明河"/>
        <s v="白正辉"/>
        <s v="曹浩然"/>
        <s v="陈柯欣"/>
        <s v="陈欢"/>
        <s v="孙晓滨"/>
        <s v="熊令伊"/>
        <s v="刘中安"/>
        <s v="王泽仪"/>
        <s v="蒲廷意"/>
        <s v="敖再勇"/>
        <s v="刘鑫献"/>
        <s v="杨兰馨"/>
        <s v="张晓娅"/>
        <s v="邹杰林"/>
        <s v="周鑫"/>
        <s v="曹梦娇"/>
        <s v="蒋佳珍"/>
        <s v="李雨晗"/>
        <s v="龚雪睿"/>
        <s v="俸瑞璟"/>
        <s v="黄佳卉"/>
        <s v="谢昊"/>
        <s v="罗岚"/>
        <s v="王钰"/>
        <s v="汪于翔"/>
        <s v="张鑫"/>
        <s v="黄安全"/>
        <s v="王泽勇"/>
        <s v="肖渝珈"/>
        <s v="曾子力"/>
        <s v="王强"/>
        <s v="任磊"/>
        <s v="陈阁政"/>
        <s v="田青青"/>
        <s v="吴凯军"/>
        <s v="孙苗苗"/>
        <s v="刘秩源"/>
        <s v="王理承"/>
        <s v="任耀"/>
        <s v="张洺著"/>
        <s v="赵振山"/>
        <s v="税贤"/>
        <s v="唐鹏"/>
        <s v="张艺鸥"/>
        <s v="曲慧颖"/>
        <s v="吴淼淼"/>
        <s v="刘芳"/>
        <s v="肖明会"/>
        <s v="冯竹青"/>
        <s v="张静"/>
        <s v="赵朝朝"/>
        <s v="陈翔宇"/>
        <s v="常睿"/>
        <s v="黄鹏辉"/>
        <s v="蔡明位"/>
        <s v="游瑾渝"/>
        <s v="王馨祎"/>
        <s v="廖敏"/>
        <s v="冉杰"/>
        <s v="何健"/>
        <s v="涂艳"/>
        <s v="付茗婕"/>
        <s v="梁力元"/>
        <s v="张佩月"/>
        <s v="肖泠西"/>
        <s v="涂桐"/>
        <s v="王文丽"/>
        <s v="杨瑞"/>
        <s v="谭永娇"/>
        <s v="王迪"/>
        <s v="刘少华"/>
        <s v="张晓玲"/>
        <s v="蒋铫瑶"/>
        <s v="李钿炼"/>
        <s v="余艳龄"/>
        <s v="王丽棽"/>
        <s v="黎莉"/>
        <s v="杨屏"/>
        <s v="胡敏"/>
        <s v="徐慧"/>
        <s v="范家亮"/>
        <s v="刘紫琦"/>
        <s v="董生玉"/>
        <s v="李小英"/>
        <s v="于凯奕"/>
        <s v="唐国栩"/>
        <s v="杨茜婷"/>
        <s v="黄涛"/>
        <s v="梁伦兵"/>
        <s v="唐瑚应"/>
        <s v="许丁艺"/>
        <s v="王智华"/>
        <s v="宋思其"/>
        <s v="杜君兰"/>
        <s v="赵梓钧"/>
        <s v="刘名"/>
        <s v="杨碧洁"/>
        <s v="刘颖"/>
        <s v="晏颖"/>
        <s v="邵燕羽"/>
        <s v="柏帆"/>
        <s v="李竹"/>
        <s v="刘春逸"/>
        <s v="李浩宇"/>
        <s v="贾雪敏"/>
        <s v="李欣"/>
        <s v="鄢仕国"/>
        <s v="李宛臻"/>
        <s v="王津"/>
        <s v="陈恒余"/>
        <s v="向烜"/>
        <s v="张睿昱"/>
        <s v="陈政芳"/>
        <s v="汤阳"/>
        <s v="刘京卓"/>
        <s v="蒋俊杰"/>
        <s v="胡帮环"/>
        <s v="巩家贝"/>
        <s v="李露"/>
        <s v="田小容"/>
        <s v="张紫涵"/>
        <s v="杜珊珊"/>
        <s v="李俊麒"/>
        <s v="秦莹"/>
        <s v="唐婕"/>
        <s v="朱莹"/>
        <s v="陈巍方"/>
        <s v="杨浛艺"/>
        <s v="王成成"/>
        <s v="贺奕松"/>
        <s v="豆鹏"/>
        <s v="张思忆"/>
        <s v="孙霞"/>
        <s v="郎筠岚"/>
        <s v="李婉儿"/>
        <s v="江欢"/>
        <s v="欧霞"/>
        <s v="罗一秒"/>
        <s v="许航"/>
        <s v="吴召"/>
        <s v="罗涛"/>
        <s v="李碟"/>
        <s v="骆宇"/>
        <s v="潘林"/>
        <s v="金晓卉"/>
        <s v="刘力嘉"/>
        <s v="任美青"/>
        <s v="唐梦麒"/>
        <s v="周琦东"/>
        <s v="彭佳欣"/>
        <s v="吴静"/>
        <s v="鲁翼"/>
        <s v="杨敏"/>
        <s v="王璐璐"/>
        <s v="董曲平"/>
        <s v="郑淳方"/>
        <s v="彭璐琪"/>
        <s v="冉佳佳"/>
        <s v="杨欣"/>
        <s v="程卫"/>
        <s v="应凤"/>
        <s v="戴雪纯"/>
        <s v="蒋雪"/>
        <s v="袁虹"/>
        <s v="赵百燕"/>
        <s v="刘添铭"/>
        <s v="赵建军"/>
        <s v="陈娟"/>
        <s v="马瑞雪"/>
        <s v="王佳雯"/>
        <s v="夏雪"/>
        <s v="蒋炳良"/>
        <m/>
      </sharedItems>
    </cacheField>
    <cacheField name="性别" numFmtId="0">
      <sharedItems containsBlank="1" count="4">
        <s v="女"/>
        <s v="男"/>
        <e v="#N/A"/>
        <m/>
      </sharedItems>
    </cacheField>
    <cacheField name="政治面貌" numFmtId="0">
      <sharedItems containsBlank="1" count="6">
        <s v="群众"/>
        <s v="中共党员"/>
        <s v="共青团员"/>
        <m/>
        <s v="中共预备党员"/>
        <s v="中共团员"/>
      </sharedItems>
    </cacheField>
    <cacheField name="学历" numFmtId="0">
      <sharedItems containsBlank="1" count="4">
        <s v="博士"/>
        <s v="硕士"/>
        <s v="本科"/>
        <m/>
      </sharedItems>
    </cacheField>
    <cacheField name="学科_x000a_类型" numFmtId="0">
      <sharedItems containsBlank="1" count="3">
        <s v="专业型"/>
        <s v="学术型"/>
        <m/>
      </sharedItems>
    </cacheField>
    <cacheField name="博士毕业学校" numFmtId="0">
      <sharedItems containsBlank="1" count="22">
        <s v="华中科技大学同济医学院_x000a_消化内科学_x000a_2021.09-2024.06 "/>
        <s v="中国中医科学院_x000a_中医骨伤科学_x000a_2021.09-2024.06"/>
        <s v="重庆医科大学_x000a_外科学（甲乳外科）_x000a_2021.09-2024.06"/>
        <s v="广西医科大学_x000a_外科学（泌尿外科方向）_x000a_2021.09-2024.06"/>
        <s v="华中科技大学同济医学院_x000a_口腔医学 _x000a_2020.9-2024.6"/>
        <s v=" 华中科技大学_x000a_临床医学八年制_x000a_ 2016.09-2024.06"/>
        <s v="重庆医科大学_x000a_ 儿科呼内科学_x000a_ 2021.09-2024.06"/>
        <s v="成都中医药大学_x000a_中医学_x000a_2021.09-2024.06"/>
        <s v="南方医科大学_x000a_心血管内科_x000a_2016.09-2024.06"/>
        <s v="华中科技大学_x000a_临床医学八年制_x000a_2016.09-2024.06"/>
        <s v="重庆医科大学_x000a_妇产科学_x000a_2021.09-2024.06"/>
        <s v="华中科技大学 _x000a_临床医学八年制 _x000a_ 2016.09-2024.06"/>
        <s v="华中科技大学_x000a_八年制"/>
        <s v="重庆医科大学_x000a_内科学"/>
        <s v="重庆医科大学_x000a_外科学"/>
        <m/>
        <s v="四川大学_x000a_临床医学八年制_x000a_（博士阶段研究方向：精索静脉曲张与男性不育）_x000a_2009.09-2017.06"/>
        <s v="华中科技大学同济医学院 （硕博连读）心胸外科    2016.09-2021.06"/>
        <s v="重庆医科大学_x000a_临床检验诊断学_x000a_2017.09-2021.12（延迟毕业）"/>
        <s v="重庆医科大学_x000a_ 口腔基础医学_x000a_ 2021.09-2024.06"/>
        <s v="天津医科大学 _x000a_内科学（肿瘤发病机制）2018.09-2021.06"/>
        <s v="华中科技大学   _x000a_呼吸内科        2019.09-2025.06"/>
      </sharedItems>
    </cacheField>
    <cacheField name="硕士毕业学校" numFmtId="0">
      <sharedItems containsBlank="1" count="190">
        <s v="华中科技大学同济医学院_x000a_消化内科学_x000a_2018.09-2021.06 "/>
        <s v="中国中医科学院_x000a_中医骨伤科学_x000a_2018.09-2021.06"/>
        <s v="石河子大学_x000a_外科学（甲乳外科）_x000a_2018.09-2021.06"/>
        <s v="重庆医科大学_x000a_外科学（泌尿外科方向）_x000a_2015.09-2018.06"/>
        <s v="华中科技大学同济医学院_x000a_口腔医学_x000a_ 2018.9-2020.9"/>
        <s v=" 华中科技大学_x000a_临床医学八年制_x000a_ 2016.09-2024.06"/>
        <s v="重庆医科大学 _x000a_儿科呼内科学_x000a_2018.09-2021.06"/>
        <s v="湖北中医药大学_x000a_中西医结合_x000a_2017.09-2020.06"/>
        <s v="南方医科大学_x000a_心血管内科_x000a_2016.09-2024.06"/>
        <m/>
        <s v="重庆医科大学_x000a_妇产科学_x000a_2015.09-2018.06"/>
        <s v="硕士专业型"/>
        <s v="中国医科大学儿科学"/>
        <s v="重庆医科大学神经病学"/>
        <s v="重庆医科大学妇产科学"/>
        <s v="重庆医科大学外科学"/>
        <s v="青海大学外科学"/>
        <s v="昆明理工大学内科学"/>
        <s v="重庆医科大学口腔医学"/>
        <s v="昆明医科大学外科学"/>
        <s v="山西医科大学内科学"/>
        <s v="新疆医科大学肿瘤学"/>
        <s v="重庆医科大学麻醉学"/>
        <s v="武汉大学内科学"/>
        <s v="南方医科大学_x000a_超声医学_x000a_2021.9-2024.7_x000a_"/>
        <s v="哈尔滨医科大学_x000a_超声医学_x000a_2021.09-2024.07"/>
        <s v="华中科技大学_x000a_放射影像学_x000a_2021.09-2024.06"/>
        <s v="中国医科大学_x000a_ 核医学 _x000a_2021.09-2024.06"/>
        <s v="重庆医科大学 _x000a_儿科学_x000a_ 2019.09-2022.06"/>
        <s v="重庆医科大学附属第一医院_x000a_麻醉学_x000a_2021.9-2024.6"/>
        <s v="同济大学_x000a_麻醉学_x000a_2019.08-2022.08"/>
        <s v="新疆医科大学_x000a_麻醉学 _x000a_2021.9-2024.7"/>
        <s v="重庆医科大学_x000a_ 麻醉学 _x000a_2021.09-2024.06"/>
        <s v="重庆医科大学_x000a_麻醉学_x000a_2021.09-2024.06"/>
        <s v="山东第一医科大学_x000a_麻醉学 2021.07-2024.06"/>
        <s v="华中科技大学_x000a_肿瘤学_x000a_2021.09-2024.06"/>
        <s v="华中科技大学_x000a_ 肿瘤学_x000a_2020.9-2023.6"/>
        <s v="温州医科大学_x000a_临床检验诊断学_x000a_2021.09-2024.06"/>
        <s v="重庆医科大学_x000a_临床检验诊断学 _x000a_2021.09-2024.07"/>
        <s v="大连医科大学 _x000a_神经外科_x000a_2010.09-2017.06"/>
        <s v="南昌大学神经外科2021.09-2024.06"/>
        <s v="重庆医科大学 _x000a_口腔医学_x000a_2021.09-2024.06"/>
        <s v="重庆医科大学_x000a_口腔医学（正畸方向）2021.09-2024.07"/>
        <s v="华中科技大学_x000a_ 口腔医学 2020.09-2023.06"/>
        <s v="重庆医科大学_x000a_ 口腔种植学_x000a_ 2021.09-2024.06"/>
        <s v="四川大学华西口腔医学院_x000a_牙体牙髓_x000a_2021.07-2024.06"/>
        <s v="四川大学_x000a_口腔正畸学_x000a_2021.09-2024.06"/>
        <s v="中国医科大学 _x000a_口腔医学 _x000a_2021.07-2024.06"/>
        <s v="重庆医科大学_x000a_ 口腔医学 _x000a_2021.09-2024.06"/>
        <s v="重庆医科大学_x000a_ 口腔医学_x000a_2021.09-2024.06"/>
        <s v="华中科技大学同济医学院附属协和医院_x000a_眼科学 2021.09-2024.06"/>
        <s v="重庆医科大学 _x000a_眼科学_x000a_2021.09-2024.06"/>
        <s v="重庆医科大学_x000a_耳鼻咽喉科_x000a_2020.09-2023.06"/>
        <s v="大连医科大学_x000a_耳鼻咽喉头颈外科学  2021.09-2024.06"/>
        <s v="华中科技大学_x000a_骨科 _x000a_2021.09-2024.06"/>
        <s v="华中科技大学_x000a_骨科_x000a_2021.09-2024.06"/>
        <s v="中国医科大学_x000a_ 骨科学_x000a_2021.07-2024.06"/>
        <s v="南京医科大学_x000a_骨科学_x000a_2021.09-2024.06"/>
        <s v="重庆医科大学_x000a_外科学_x000a_骨科_x000a_2021.09-2024.06"/>
        <s v="重庆医科大学_x000a_骨科学_x000a_2021.09-2024.07"/>
        <s v="山东第一医科大学_x000a_骨科学 2021.09-2024.06"/>
        <s v="中山大学_x000a_血管外科_x000a_2021.09-2024.06"/>
        <s v="华中科技大学同济医学院附属协和医院_x000a_血管外科_x000a_2021.09-2024.06"/>
        <s v="华中科技大学_x000a_小儿泌尿_x000a_2021.09-2024.06"/>
        <s v="重庆医科大学_x000a_泌尿外科_x000a_2021.09-2024.06 "/>
        <s v="郑州大学_x000a_儿外科学 _x000a_2021.09-2024.06"/>
        <s v="重庆医科大学_x000a_儿外科学 2021.09-2024.06"/>
        <s v="南方医科大学 _x000a_普通外科 _x000a_2021.09-2024.06"/>
        <s v="安徽医科大学 _x000a_外科学_x000a_2021.09-2024.06"/>
        <s v="重庆医科大学 _x000a_外科学_x000a_2021.09-2024.06"/>
        <s v="中国医科大学_x000a_ 外科学肝胆方向  2021.09-2024.06"/>
        <s v="哈尔滨医科大学_x000a_肝胆外科 _x000a_2021.09-2024.06"/>
        <s v="重庆医科大学_x000a_胰腺外科_x000a_2020.09-2023.06"/>
        <s v="重庆医科大学_x000a_妇产科学 2021.09-2024.06"/>
        <s v="重庆医科大学_x000a_妇产科_x000a_2021.09-2024.07"/>
        <s v="四川大学_x000a_全科医学 2021.09-2024.06"/>
        <s v="重庆医科大学_x000a_老年医学_x000a_2021.09-2024.06"/>
        <s v="重庆医科大学_x000a_老年医学_x000a_2021.09 -2024.06 "/>
        <s v="重庆医科大学_x000a_传染病学2021.09-2024.06"/>
        <s v="安徽医科大学 _x000a_传染病学_x000a_2021.09-2024.06"/>
        <s v="南通大学_x000a_传染病学2021.09-2024.06"/>
        <s v="甘肃中医药大学 _x000a_中医骨伤科学 _x000a_2021.09-2024.06"/>
        <s v="陆军军医大学_x000a_麻醉学_x000a_2021.09-2024.06"/>
        <s v="重庆医科大学第二临床学院急诊医学2021.09-2024.06"/>
        <s v="北京中医药大学_x000a_中医妇科学_x000a_2021.09-2024.06"/>
        <s v="北京中医药大学 _x000a_中西医结合临床 _x000a_2021.09-2024.06"/>
        <s v="华中科技大学同济医学院附属协和医院_x000a_皮肤与性病学_x000a_2021.09-2024.06"/>
        <s v="华中科技大学_x000a_皮肤性病学_x000a_2021.09-2024.06"/>
        <s v="重庆医科大学附属儿童医院_x000a_儿科 2021.09-2024.06"/>
        <s v="重庆医科大学_x000a_儿科_x000a_2021.09-2024.06"/>
        <s v="重庆医科大学_x000a_心血管内科 2021.09-2024.06"/>
        <s v="重庆医科大学_x000a_心内科_x000a_2021.09-2024.06"/>
        <s v="三峡大学_x000a_心血管内科_x000a_2021.09-2024.06"/>
        <s v="重庆医科大学_x000a_呼吸病学 _x000a_2021.09-2024.06"/>
        <s v="中山大学_x000a_ 内科学消化内科 _x000a_2021.09-2024.06"/>
        <s v="华中科技大学同济医学院附属协和医院_x000a_消化内科_x000a_2021.09-2024.06 "/>
        <s v="四川大学华西医院 _x000a_消化内科 2021.09-2024.06"/>
        <s v="重庆医科大学_x000a_消化内科 2021.09—2024.06"/>
        <s v="南方医科大学    _x000a_肾内科2021.09-2024.06"/>
        <s v="华中科技大学_x000a_内分泌_x000a_2021.09-2024.06"/>
        <s v="华中科技大学_x000a_内分泌与代谢病_x000a_2021.09-2024.06"/>
        <s v="华中科技大学_x000a_内分泌与代谢性疾病2021.09-2024.06"/>
        <s v="中国医科大学_x000a_内分泌_x000a_2020.09-2023.06"/>
        <s v="重庆医科大学_x000a_内分泌与代谢性疾病_x000a_2021.09-2024.06"/>
        <s v="中国医科大学_x000a_神经病学  2021.09-2024.06"/>
        <s v="重庆医科大学 _x000a_神经病学_x000a_2021.09-2024.06"/>
        <s v="重庆医科大学 _x000a_神经病学 _x000a_2021.09-2024.06"/>
        <s v="南昌大学_x000a_神经病学_x000a_2021.09-2024.06"/>
        <s v="南方医科大学_x000a_血液病_x000a_2021.09-2024.06"/>
        <s v="重庆医科大学_x000a_内科学_x000a_传染病_x000a_2021.09-2024.06"/>
        <s v="哈尔滨医科大学_x000a_肾内科_x000a_2021.09-2024.06"/>
        <s v="武汉大学_x000a_肾内科_x000a_2021.09-2024.06"/>
        <s v="川北医学院_x000a_放射影像学2021.09-2024.06"/>
        <s v="重庆医科大学 _x000a_耳鼻咽喉科 _x000a_2021.09-2024.06"/>
        <s v="重庆医科大学_x000a_胸心外科_x000a_2021.09-2024.06"/>
        <s v="武汉大学_x000a_肿瘤学_x000a_2018.9-2021.6"/>
        <s v="重庆医科大学_x000a_儿科学_x000a_2018.09-2021.06"/>
        <s v="中国医科大学_x000a_外科学_x000a_2020.09-2023.06"/>
        <s v="重庆医科大学_x000a_生理学_x000a_2018.09-2021.07"/>
        <s v="四川大学_x000a_口腔医学_x000a_2021.09-2024.06"/>
        <s v="华中科技大学同济医学院_x000a_内分泌与代谢病科_x000a_2021.09-2024.06"/>
        <s v="重庆医科大学 _x000a_全科医学_x000a_2021.09-2024.06"/>
        <s v="贵州医科大学_x000a_肾脏病学 2021.09-2024.06"/>
        <s v="中国医科大学_x000a_临床医学七年制_x000a_（肿瘤内科）_x000a_2009.09-2016.06（2016-2017年，实验室学习并备考）"/>
        <s v="华中科技大学_x000a_眼科学 2020.09-2024.06"/>
        <s v="重庆医科大学_x000a_ 口腔临床医学_x000a_ 2019.09-2021.08"/>
        <s v="成都中医药大学 _x000a_临床检验诊断学 _x000a_2021.09-2024.06"/>
        <s v="北京协和医学院 _x000a_妇产科学 _x000a_2021.09-2024.06"/>
        <s v="重庆医科大学 _x000a_妇产科学 _x000a_2021.09-2024.06"/>
        <s v="重庆医科大学 _x000a_眼科学 2019.09-2022.06"/>
        <s v="长治医学院 眼科学 2020.09-2023.06"/>
        <s v="华中科技大学   外科学（肿瘤发病机制） 2015.09-2018.06"/>
        <s v="武汉大学儿科 2022.09-2025.06"/>
        <s v="南京医科大学 _x000a_儿科 2022.09-2025.06"/>
        <s v="重庆医科大学 _x000a_针灸推拿学 2022.09-2025.06"/>
        <s v="辽宁中医药大学 针灸推拿学 2021.09-2025.06"/>
        <s v="华中科技大学 _x000a_神经内科 2022.09-2025.06"/>
        <s v="华中科技大学   内科学（肾脏病学） 2022.09-2025.06"/>
        <s v="郑州大学 内科学（肾脏病学） 2022.09-2025.06"/>
        <s v="郑州大学 肾脏内科 2022.09-2025.06"/>
        <s v="武汉大学 消化内科 2022.09-2025.06"/>
        <s v="重庆医科大学 _x000a_内科学 2022.09-2025.06"/>
        <s v="重庆医科大学_x000a_风湿免疫 2022.09-2025.06"/>
        <s v="重庆医科大学 _x000a_血液内科 2022.09-2025.06"/>
        <s v="重庆医科大学附属第一医院 麻醉科 2022.09-2025.06"/>
        <s v="华中科技大学   老年医学 2022.09-2025.06"/>
        <s v="华中科技大学 _x000a_重症医学2022.09-2025.06"/>
        <s v="山东第二医科大学 重症医学 2022.09-2025.06"/>
        <s v="安徽医科大学 _x000a_神经外科 2022.09-2025.06"/>
        <s v="西南医科大学 _x000a_心脏大血管外科 2022.09-2025.06"/>
        <s v="四川大学 泌尿外科 2022.09-2025.06"/>
        <s v="华中科技大学 _x000a_超声医学 2022.09-2025.06"/>
        <s v="昆明医科大学 _x000a_超声医学 2022.09-2025.07"/>
        <s v="吉林大学 放射影像学 2022.09-2025.06"/>
        <s v="中国医科大学   放射影像学 2022.07-2025.06"/>
        <s v="重庆医科大学   放射影像学 2022.09-2025.06"/>
        <s v="重庆医科大学   放射影像学 2022.07-2025.06"/>
        <s v="天津医科大学 _x000a_外科学（普外科-胃肠肛肠） 2022.09-2025.06"/>
        <s v="天津医科大学 _x000a_外科学（普外科） 2022.09-2025.06"/>
        <s v="重庆医科大学 _x000a_普外科（胃肠方向） 2022.09-2025.06"/>
        <s v="南昌大学 外科学（普外方向） 2022.09-2025.06"/>
        <s v="四川大学   口腔内科-牙体牙髓病科 2022.09-2025.06"/>
        <s v="华中科技大学   口腔医学 2022.09-2025.06"/>
        <s v="浙江大学 口腔医学 2022.09-2025.06"/>
        <s v="四川大学_x000a_口腔医学 2022.09-2025.06"/>
        <s v="武汉大学 口腔医学 2022.09-2025.06"/>
        <s v="四川大学 牙体牙髓病学 2022.09-2025.06"/>
        <s v="华中科技大学 神经内科 2021.09-2024.06"/>
        <s v="大连医科大学    耳鼻咽喉科学 2022.09-2025.06"/>
        <s v="青岛大学 _x000a_耳鼻咽喉科学 2022.09-2025.06"/>
        <s v="武汉大学 _x000a_眼科学 _x000a_2022.09-2025.06"/>
        <s v="南开大学 _x000a_眼科学 2022.09-2025.06"/>
        <s v="华中科技大学    外科学（血管外科） _x000a_2022.09-2025.06"/>
        <s v="华中科技大学    _x000a_整形外科 2022.09-2025.06"/>
        <s v="南京医科大学    _x000a_烧伤整形 2022.09-2025.06"/>
        <s v="中南大学 中西医结合治疗学 2019.08-2022.05"/>
        <s v="华中科技大学   全科医学 2022.09-2025.06"/>
        <s v="华中科技大学 _x000a_儿科学 2022.09-2025.06"/>
        <s v="重庆医科大学   内科学（呼吸病学）2022.09-2025.06"/>
        <s v="成都中医药大学 针灸推拿学 2022.09-2025.06"/>
        <s v="中国医科大学   肾脏内科2022.09-2025.06"/>
        <s v="四川大学 超声医学 2022.09-2025.06"/>
        <s v="哈尔滨医科大学_x000a_超声医学 2022.09-2025.06"/>
        <s v="湖北医药学院 _x000a_医学影像学 2022.07-2025.06"/>
        <s v="湖北医药学院 _x000a_神经病学 _x000a_2022.09-2025.06"/>
        <s v="重庆医科大学   呼吸与危重症医学科 2022.09-2025.06"/>
        <s v="苏州大学 血液学 2022.09-2025.06"/>
        <s v="南京医科大学 _x000a_血液学2022.09-2025.06"/>
        <s v="重庆医科大学 _x000a_内科学（心血管） 2022.09-2025.06"/>
        <s v="厦门大学 泌尿外科 2022.09-2025.06"/>
      </sharedItems>
    </cacheField>
    <cacheField name="本科毕业学校" numFmtId="0">
      <sharedItems containsBlank="1" count="161">
        <s v="重庆医科大学 _x000a_临床医学_x000a_2013.09-2018.07 "/>
        <s v="山西中医药大学_x000a_中医学_x000a_2013.09-2018.06"/>
        <s v="石河子大学_x000a_临床医学_x000a_2013.09-2018.06"/>
        <s v="重庆医科大学_x000a_临床医学_x000a_2009.09-2014.06"/>
        <s v="贵州医科大学_x000a_ 口腔医学_x000a_ 2013.9-2018.6"/>
        <s v=" 华中科技大学_x000a_临床医学八年制_x000a_ 2016.09-2024.06"/>
        <s v="重庆医科大学_x000a_ 临床医学_x000a_ 2013.09-2018.06"/>
        <s v="湖北中医药大学_x000a_中医学_x000a_2012.09-2017.06"/>
        <s v="南方医科大学_x000a_心血管内科_x000a_2016.09-2024.06"/>
        <m/>
        <s v="重庆医科大学_x000a_临床医学_x000a_2010.09-2015.06"/>
        <s v="武汉大学"/>
        <s v="西南医科大学_x000a_影像医学_x000a_2016.9-2021.7"/>
        <s v="西南医科大学_x000a_医学影像学_x000a_2016.09-2021.07"/>
        <s v="西南医科大学_x000a_医学影像学_x000a_2016.09-2021.06"/>
        <s v="川北医学院 _x000a_医学影像学_x000a_2016.09-2021.07"/>
        <s v="重庆医科大学_x000a_ 临床医学_x000a_ 2014.06-2019.06"/>
        <s v="重庆医科大学_x000a_麻醉学_x000a_2016.9-2021.6"/>
        <s v="同济大学_x000a_临床医学_x000a_2014.09-2019.06"/>
        <s v="新疆医科大学_x000a_麻醉学_x000a_ 2016.9-2021.6"/>
        <s v="西南医科大学_x000a_ 麻醉学 _x000a_2016.09-2021.06"/>
        <s v="川北医学院_x000a_麻醉学_x000a_2015.09-2020.06"/>
        <s v="长治医学院_x000a_ 麻醉学 _x000a_2016.08-2021.06"/>
        <s v="重庆医科大学_x000a_临床医学_x000a_2015.09-2020.06"/>
        <s v="安徽医科大学 _x000a_临床医学_x000a_2015.9-2020.7"/>
        <s v="武汉科技大学_x000a_临床医学_x000a_2016.09-2021.06"/>
        <s v="遵义医科大学_x000a_临床医学_x000a_2016.09-2021.07"/>
        <s v="九江学院临床医学_x000a_2016.09-2021.06"/>
        <s v="重庆医科大学 _x000a_口腔医学_x000a_ 2016.09-2021.06"/>
        <s v="遵义医科大学_x000a_ 口腔医学_x000a_ 2015.09-2020.07"/>
        <s v="西北民族大学 _x000a_口腔医学 _x000a_2014.09-2019.06"/>
        <s v="南华大学_x000a_ 口腔医学_x000a_ 2015.09-2020.06"/>
        <s v="山东大学_x000a_口腔医学_x000a_2016.09-2021.06"/>
        <s v="中国医科大学_x000a_口腔医学_x000a_2014.09-2019.06"/>
        <s v="中南大学_x000a_ 口腔医学 _x000a_2015.09-2020.06"/>
        <s v="重庆医科大学_x000a_口腔医学_x000a_2016.09-2021.06"/>
        <s v="西南医科大学 _x000a_口腔医学 _x000a_2016.09-2021.06"/>
        <s v="南昌大学_x000a_临床医学 2016.09-2021.06"/>
        <s v="川北医学院 _x000a_麻醉学 _x000a_2015.09-2020.06"/>
        <s v="重庆医科大学_x000a_医学影像学_x000a_2015.09-2020.06"/>
        <s v="新疆医科大学_x000a_临床医学_x000a_2016.09-2021.06"/>
        <s v="四川大学华西临床医学院 _x000a_临床医学_x000a_2016.09-2021.06"/>
        <s v="西南医科大学_x000a_临床医学_x000a_2016.09-2021.06"/>
        <s v="重庆医科大学_x000a_临床医学_x000a_2016.09-2021.07"/>
        <s v="湖北医药学院_x000a_临床医学_x000a_2014.09-2021.06（含入伍2年）"/>
        <s v="中国医科大学 _x000a_临床医学 2016.09-2021.06"/>
        <s v="重庆医科大学_x000a_临床医学_x000a_2015.09-2020.07"/>
        <s v="齐齐哈尔医学院_x000a_临床医学_x000a_2013.09-2018.06"/>
        <s v="兰州大学_x000a_临床医学_x000a_2016.09-2021.06"/>
        <s v="中国医科大学_x000a_临床医学_x000a_2016.09-2021.06"/>
        <s v="南昌大学_x000a_临床医学_x000a_2016.09 -2021.06 "/>
        <s v="郑州大学_x000a_儿科学_x000a_2016.09-2021.06"/>
        <s v="新乡医学院 _x000a_儿科学 _x000a_2016.09-2021.06"/>
        <s v="哈尔滨医科大学_x000a_临床医学_x000a_2016.09-2021.06"/>
        <s v="川北医学院_x000a_临床医学 _x000a_2015.09-2020.06"/>
        <s v="中国医科大学_x000a_临床医学 2015.09-2021.06（延毕1年）"/>
        <s v="川北医学院_x000a_临床医学 _x000a_2016.09-2021.07"/>
        <s v="重庆医科大学 _x000a_精神医学 _x000a_2016.09-2021.06"/>
        <s v="长治医学院_x000a_临床医学_x000a_2015.09-2020.07"/>
        <s v="成都中医药大学_x000a_临床医学_x000a_2016.09-2021.06"/>
        <s v="重庆医科大学_x000a_临床医学_x000a_2016.09-2021.06"/>
        <s v="重庆医科大学_x000a_临床医学_x000a_2016.09 -2021.06 "/>
        <s v="河北医科大学临床学院_x000a_临床医学_x000a_2016.09-2021.06"/>
        <s v="甘肃中医药大学 _x000a_针灸推拿学 _x000a_2016.09-2021.06"/>
        <s v="西南医科大学_x000a_麻醉学_x000a_2012.09-2017.06"/>
        <s v="重庆医科大学第一临床学院麻醉学2016.09-2021.06"/>
        <s v="北京中医药大学_x000a_中医学_x000a_2016.09-2021.06"/>
        <s v="北京中医药大学_x000a_中医学 _x000a_2016.09-2021.06"/>
        <s v="潍坊医学院_x000a_临床医学_x000a_2016.09-2021.06"/>
        <s v="重庆医科大学 _x000a_临床医学 _x000a_2015.09-2020.06"/>
        <s v="重庆医科大学_x000a_儿科_x000a_2016.09-2021.06"/>
        <s v="南昌大学_x000a_临床医学_x000a_2016.09-2021.06"/>
        <s v="成都医学院_x000a_临床医学_x000a_2016.09-2021.06"/>
        <s v="滨州医学院_x000a_临床医学 _x000a_2016.09-2021.06"/>
        <s v="重庆医科大学 _x000a_临床医学 2015.09-2020.06"/>
        <s v="西南医科大学_x000a_临床医学 _x000a_2016.09-2021.06"/>
        <s v="西南医科大学_x000a_临床医学  2016.09—2021.06"/>
        <s v="川北医学院   _x000a_临床医学  _x000a_2016.09-2021.06"/>
        <s v="大连医科大学_x000a_临床医学 _x000a_2016.09-2021.06"/>
        <s v="中国医科大学_x000a_临床医学 _x000a_2015.09-2020.06"/>
        <s v="长江大学_x000a_临床医学  2016.09-2021.06"/>
        <s v="重庆医科大学_x000a_临床医学 _x000a_2016.09-2021.06"/>
        <s v="重庆医科大学 _x000a_临床医学 _x000a_2016.09-2021.06"/>
        <s v="长江大学_x000a_临床医学_x000a_2016.09-2021.06"/>
        <s v="河北医科大学_x000a_临床医学_x000a_2016.09-2021.06"/>
        <s v="川北医学院_x000a_医学影像学_x000a_2016.09-2021.06"/>
        <s v="川北医学院_x000a_临床医学_x000a_2016.09-2021.06"/>
        <s v="重庆医科大学_x000a_临床医学_x000a_2013.9-2018.6"/>
        <s v="重庆医科大学_x000a_临床医学_x000a_2012.09-2017.06"/>
        <s v="中国医科大学_x000a_临床医学_x000a_2015.09-2020.06"/>
        <s v="重庆医科大学_x000a_医学影像学_x000a_2012.09-2017.06"/>
        <s v="西南医科大学_x000a_口腔医学_x000a_2014.09-2019.06"/>
        <s v="南昌大学_x000a_临床医学_x000a_2015.09-2020.06"/>
        <s v="南昌大学_x000a_临床医学2016.09-2021.06"/>
        <s v="长治医学院 _x000a_临床医学2016.09-2021.06"/>
        <s v="石河子大学 临床医学2011.09-2016.06"/>
        <s v="重庆医科大学_x000a_临床医学 _x000a_2015.09-2020.06"/>
        <s v="西南医科大学_x000a_ 口腔医学_x000a_ 2014.09-2019.06"/>
        <s v="重庆医科大学 麻醉科 2016.09-2021.06"/>
        <s v="重庆医科大学 _x000a_麻醉学 2016.09-2021.06"/>
        <s v="川北医学院 _x000a_临床医学 2013.09-2018.06"/>
        <s v="重庆医科大学 _x000a_麻醉学 2013.09-2018.06"/>
        <s v="牡丹江医科大学 _x000a_麻醉学 2015.09-2020.06"/>
        <s v="内蒙古医科大学 _x000a_临床医学 _x000a_2016.09-2021.06"/>
        <s v="湖北科技学院 _x000a_临床医学 _x000a_2016.09-2021.06"/>
        <s v="贵州医科大学  临床医学 2015.09-2020.06     "/>
        <s v="成都医学院 临床医学 2014.09-2019.06"/>
        <s v="山西医科大学 _x000a_临床医学 2015.09-2020.06"/>
        <s v="华中科技大学   医学影像学 2009.09-2014.06"/>
        <s v="郑州大学 医学影像学 2014.09-2019.06"/>
        <s v="贵州医科大学 _x000a_儿科 2013.09-2018.06"/>
        <s v="川北医学院 _x000a_临床医学 2017.09-2022.06"/>
        <s v="湖北中医药大学 _x000a_针灸推拿学 2017.09-2022.06"/>
        <s v="辽宁中医药大学 针灸推拿学 2015.09-2020.06"/>
        <s v="华中科技大学 _x000a_临床医学 2015.09-2021.06"/>
        <s v="宁夏医科大学   临床医学 2017.09-2022.06"/>
        <s v="河南大学 临床医学 2017.09-2022.06"/>
        <s v="江苏大学 临床医学 2017.09-2022.06"/>
        <s v="南昌大学 临床医学2017.09-2022.06"/>
        <s v="重庆医科大学_x000a_临床医学2017.09-2022.06"/>
        <s v="重庆医科大学 _x000a_临床医学 2017.09-2022.06"/>
        <s v="西南医科大学 _x000a_临床医学 2017.09-2022.06"/>
        <s v="武汉科技大学   临床医学 2017.09-2022.06"/>
        <s v="山西医科大学 _x000a_麻醉学 2016.09-2021.06"/>
        <s v="西南医科大学 _x000a_临床医学 2016.09-2021.06"/>
        <s v="石河子大学 _x000a_临床医学 2017.09-2022.06"/>
        <s v="潍坊医学院 _x000a_临床医学 2017.09-2022.06"/>
        <s v="大连医科大学 _x000a_临床医学 2016.09-2021.06"/>
        <s v="川北医学院 _x000a_医学影像学 2017.09-2022.07"/>
        <s v="重庆医科大学 _x000a_医学影像学 2017.09-2022.07"/>
        <s v="重庆医科大学   医学影像学 2017.09-2022.06"/>
        <s v="西南医科大学   医学影像学 2016.09-2021.06"/>
        <s v="西南医科大学   医学影像学 2017.09-2022.06"/>
        <s v="西安医学院 _x000a_临床医学2017.09-2022.06"/>
        <s v="赣南医学院 _x000a_临床医学 2017.09-2022.06"/>
        <s v="四川大学   口腔医学 2017.09-2022.06"/>
        <s v="西北民族大学   口腔医学 2016.09-2021.06"/>
        <s v="大连医科大学   口腔医学 2017.09-2022.06"/>
        <s v="四川大学 口腔医学 2017.09-2022.06"/>
        <s v="武汉大学 口腔医学 2017.09-2022.06"/>
        <s v="四川大学 口腔医学 2016.09-2021.06"/>
        <s v="华中科技大学 _x000a_临床医学 2016.09-2021.06"/>
        <s v="湖南医药学院    _x000a_临床医学 2016.09-2021.06"/>
        <s v="重庆医科大学     _x000a_儿科学 2017.09-2022.06"/>
        <s v="重庆医科大学    儿科学 2017.09-2022.06"/>
        <s v="西安医学院      临床医学 2017.09-2022.06"/>
        <s v="河南大学 _x000a_临床医学 2017.09-2022.06"/>
        <s v="湖北科技学院    _x000a_临床医学 2017.09-2022.06"/>
        <s v="川北医学院      临床医学 2017.09-2022.06"/>
        <s v="南华大学 临床医学 2019.09-2019.06"/>
        <s v="重庆医科大学   临床医学 2017.09-2022.06"/>
        <s v="西南医科大学   临床医学 2017.09-2022.06"/>
        <s v="西南医科大学 _x000a_儿科学 2017.09-2022.06"/>
        <s v="川北医学院     临床医学 2017.09-2022.06"/>
        <s v="天津中医药大学 针灸推拿学 2017.09-2022.06"/>
        <s v="大连医科大学 _x000a_医学影像学 2017.09-2022.06"/>
        <s v="海南医科大学_x000a_医学影像学 2017.09-2022.06"/>
        <s v="西南医科大学 _x000a_医学影像学 2017.09-2022.06"/>
        <s v="大理大学 _x000a_临床医学 _x000a_2016.09-2021.06"/>
        <s v="成都中医药大学 临床医学 2017.09-2022.06"/>
        <s v="华北理工大学 _x000a_临床医学 2017.09-2022.06"/>
      </sharedItems>
    </cacheField>
    <cacheField name="科室或部门" numFmtId="0">
      <sharedItems containsBlank="1" count="41">
        <s v="消化内科"/>
        <s v="中医科"/>
        <s v="两腺外科"/>
        <s v="泌尿外科"/>
        <s v="口腔科"/>
        <s v="胸外科"/>
        <s v="儿科"/>
        <s v="心血管内科"/>
        <s v="妇产科"/>
        <s v="胃肠外科"/>
        <s v="核医学科"/>
        <s v="肿瘤科"/>
        <s v="神经内科"/>
        <s v="神经外科"/>
        <s v="骨科"/>
        <s v="呼吸与危重症医学科"/>
        <s v="麻醉科"/>
        <s v="超声医学科"/>
        <s v="放射科"/>
        <s v="重症医学科"/>
        <s v="检验科"/>
        <s v="眼科"/>
        <s v="耳鼻咽喉科"/>
        <s v="血管外科"/>
        <s v="小儿外科"/>
        <s v="肝胆外科"/>
        <s v="胰腺外科"/>
        <s v="综合科"/>
        <s v="感染性疾病科"/>
        <s v="康复科"/>
        <s v="急诊科"/>
        <s v="皮肤科"/>
        <s v="风湿免疫科"/>
        <s v="内分泌科"/>
        <s v="血液科"/>
        <s v="肾内科"/>
        <s v="整形外科"/>
        <s v="心外科"/>
        <s v="输血科"/>
        <s v="心电图室、心功能室"/>
        <m/>
      </sharedItems>
    </cacheField>
    <cacheField name="岗位类别" numFmtId="0">
      <sharedItems containsBlank="1" count="3">
        <s v="医师"/>
        <s v="B超医师"/>
        <m/>
      </sharedItems>
    </cacheField>
    <cacheField name="电话" numFmtId="0">
      <sharedItems containsBlank="1" containsNumber="1" containsInteger="1" containsMixedTypes="1" count="194">
        <n v="15002762425"/>
        <n v="18435167075"/>
        <n v="15310926195"/>
        <n v="15923717157"/>
        <n v="15390356762"/>
        <n v="15827235131"/>
        <n v="15808052152"/>
        <n v="15107149964"/>
        <s v="13250326563"/>
        <n v="15629186423"/>
        <n v="13657686056"/>
        <n v="18181875058"/>
        <n v="15002798641"/>
        <n v="13320277345"/>
        <n v="18290482280"/>
        <m/>
        <n v="18121987751"/>
        <s v="18980456229"/>
        <n v="18380907594"/>
        <n v="15181708842"/>
        <n v="15002329450"/>
        <n v="17725021265"/>
        <s v="18201903129"/>
        <n v="13009687926"/>
        <n v="13508310695"/>
        <n v="15520868010"/>
        <s v="18834564606"/>
        <n v="13512394238"/>
        <n v="15855132050"/>
        <n v="15071507989"/>
        <s v="18076261958"/>
        <n v="13883501789"/>
        <n v="18379279231"/>
        <s v="18883862446"/>
        <n v="18212117448"/>
        <n v="17830831900"/>
        <n v="13142064980"/>
        <n v="18280266805"/>
        <n v="18782461030"/>
        <n v="16623389756"/>
        <s v="18423117027"/>
        <s v="17713747312"/>
        <n v="15949510161"/>
        <n v="13896040781"/>
        <n v="15310738790"/>
        <n v="18099470053"/>
        <n v="17711040682"/>
        <n v="18781339039"/>
        <n v="15310895725"/>
        <n v="19174031182"/>
        <n v="15025439276"/>
        <n v="18996464839"/>
        <n v="15765044430"/>
        <n v="13924222029"/>
        <n v="17704201736"/>
        <n v="17738044401"/>
        <s v="13687901921"/>
        <n v="18203632962"/>
        <n v="15023112178"/>
        <n v="15523232535"/>
        <s v="17380129976"/>
        <n v="18983894952"/>
        <n v="17623422200"/>
        <n v="17744321017"/>
        <n v="17754921023"/>
        <n v="15823969580"/>
        <n v="15922739064"/>
        <s v="18315197890"/>
        <s v="13883413571"/>
        <n v="18883850189"/>
        <n v="17367672297"/>
        <n v="17729053311"/>
        <n v="18184780402"/>
        <n v="19827030951"/>
        <n v="17393101800"/>
        <n v="13594397572"/>
        <n v="17754920720"/>
        <n v="15101527699"/>
        <n v="15311329872"/>
        <n v="15213191464"/>
        <n v="17852063390"/>
        <n v="17843795191"/>
        <s v="13527467749"/>
        <n v="15923587577"/>
        <n v="13361615797"/>
        <s v="13540667974"/>
        <n v="18085339119"/>
        <n v="18702363629"/>
        <n v="13548378001"/>
        <s v="13272824219"/>
        <n v="18383003982"/>
        <n v="15183568595"/>
        <n v="15823607416"/>
        <n v="15023616481"/>
        <s v="18900962307"/>
        <s v="17707182899"/>
        <n v="19936382582"/>
        <n v="13377922069"/>
        <n v="15023840703"/>
        <n v="15025754528"/>
        <s v="15879023653"/>
        <n v="15271031139"/>
        <s v="17731194439"/>
        <n v="18846118274"/>
        <n v="18896051946"/>
        <s v="13532814771"/>
        <n v="18997707733"/>
        <n v="18383808339"/>
        <n v="17378327079"/>
        <s v="18875034884"/>
        <n v="18940020781"/>
        <n v="18883760509"/>
        <n v="13882721922"/>
        <n v="15807050603"/>
        <n v="13361645259"/>
        <n v="18834561015"/>
        <n v="13551836337"/>
        <n v="15972969897"/>
        <n v="18725842135"/>
        <n v="18325267247"/>
        <n v="17815016720"/>
        <n v="15023332709"/>
        <n v="17725020129"/>
        <n v="18227311979"/>
        <n v="13638360569"/>
        <n v="13624539479"/>
        <n v="18347126359"/>
        <n v="18223577843"/>
        <n v="13984999914"/>
        <n v="15223332622"/>
        <n v="17347947324"/>
        <n v="15808985858"/>
        <s v="15912813715"/>
        <n v="13329784996"/>
        <s v="17765521228"/>
        <s v="15520061057"/>
        <s v="13842097165"/>
        <s v="15927522178"/>
        <s v="18295090857"/>
        <s v="15137876952"/>
        <s v="15181714232"/>
        <s v="15072482848"/>
        <s v="13983130472"/>
        <s v="17382370539"/>
        <s v="18725854173"/>
        <s v="18323852564"/>
        <s v="13618283634"/>
        <s v="13277402335"/>
        <s v="18834890165"/>
        <s v="13981101250"/>
        <s v="18892996289"/>
        <s v="15628716859"/>
        <s v="13452528943"/>
        <s v="17765506107"/>
        <s v="17623249416"/>
        <s v="18108381584"/>
        <s v="17760624063"/>
        <s v="13364013910"/>
        <s v="13206182353"/>
        <s v="18140477032"/>
        <s v="17713745267"/>
        <s v="15710491225"/>
        <s v="18875216795"/>
        <s v="15970026539"/>
        <s v="13032862215"/>
        <s v="18894019576"/>
        <s v="15524747827"/>
        <s v="15213012006"/>
        <s v="17323967518"/>
        <s v="13258186289"/>
        <n v="18723037431"/>
        <n v="18271753007"/>
        <s v="13648206463"/>
        <s v="13364036460"/>
        <s v="13992532065"/>
        <s v="15137876959"/>
        <s v="13476929232"/>
        <s v="15082888676"/>
        <s v="17352862986"/>
        <s v="15025716450"/>
        <s v="18113545125"/>
        <s v="15308245169"/>
        <n v="15828119869"/>
        <s v="15282285350"/>
        <s v="17765521627"/>
        <s v="13096302382"/>
        <s v="17798465120"/>
        <s v="15111956869"/>
        <s v="18869800690"/>
        <s v="15282470742"/>
        <s v="15530507925"/>
        <s v="17765505362"/>
        <n v="15310416346"/>
        <s v="15983130737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6">
  <r>
    <x v="0"/>
    <x v="0"/>
    <x v="0"/>
    <x v="0"/>
    <x v="0"/>
    <x v="0"/>
    <x v="0"/>
    <x v="0"/>
    <x v="0"/>
    <x v="0"/>
    <x v="0"/>
    <x v="0"/>
  </r>
  <r>
    <x v="1"/>
    <x v="1"/>
    <x v="1"/>
    <x v="0"/>
    <x v="0"/>
    <x v="0"/>
    <x v="1"/>
    <x v="1"/>
    <x v="1"/>
    <x v="1"/>
    <x v="0"/>
    <x v="1"/>
  </r>
  <r>
    <x v="2"/>
    <x v="2"/>
    <x v="0"/>
    <x v="1"/>
    <x v="0"/>
    <x v="0"/>
    <x v="2"/>
    <x v="2"/>
    <x v="2"/>
    <x v="2"/>
    <x v="0"/>
    <x v="2"/>
  </r>
  <r>
    <x v="3"/>
    <x v="3"/>
    <x v="1"/>
    <x v="0"/>
    <x v="0"/>
    <x v="1"/>
    <x v="3"/>
    <x v="3"/>
    <x v="3"/>
    <x v="3"/>
    <x v="0"/>
    <x v="3"/>
  </r>
  <r>
    <x v="4"/>
    <x v="4"/>
    <x v="0"/>
    <x v="1"/>
    <x v="0"/>
    <x v="1"/>
    <x v="4"/>
    <x v="4"/>
    <x v="4"/>
    <x v="4"/>
    <x v="0"/>
    <x v="4"/>
  </r>
  <r>
    <x v="5"/>
    <x v="5"/>
    <x v="0"/>
    <x v="2"/>
    <x v="0"/>
    <x v="0"/>
    <x v="5"/>
    <x v="5"/>
    <x v="5"/>
    <x v="5"/>
    <x v="0"/>
    <x v="5"/>
  </r>
  <r>
    <x v="6"/>
    <x v="6"/>
    <x v="0"/>
    <x v="2"/>
    <x v="0"/>
    <x v="0"/>
    <x v="6"/>
    <x v="6"/>
    <x v="6"/>
    <x v="6"/>
    <x v="0"/>
    <x v="6"/>
  </r>
  <r>
    <x v="7"/>
    <x v="7"/>
    <x v="0"/>
    <x v="0"/>
    <x v="0"/>
    <x v="0"/>
    <x v="7"/>
    <x v="7"/>
    <x v="7"/>
    <x v="1"/>
    <x v="0"/>
    <x v="7"/>
  </r>
  <r>
    <x v="8"/>
    <x v="8"/>
    <x v="0"/>
    <x v="1"/>
    <x v="0"/>
    <x v="0"/>
    <x v="8"/>
    <x v="8"/>
    <x v="8"/>
    <x v="7"/>
    <x v="0"/>
    <x v="8"/>
  </r>
  <r>
    <x v="9"/>
    <x v="9"/>
    <x v="1"/>
    <x v="2"/>
    <x v="0"/>
    <x v="0"/>
    <x v="9"/>
    <x v="9"/>
    <x v="9"/>
    <x v="2"/>
    <x v="0"/>
    <x v="9"/>
  </r>
  <r>
    <x v="10"/>
    <x v="10"/>
    <x v="0"/>
    <x v="1"/>
    <x v="0"/>
    <x v="1"/>
    <x v="10"/>
    <x v="10"/>
    <x v="10"/>
    <x v="8"/>
    <x v="0"/>
    <x v="10"/>
  </r>
  <r>
    <x v="11"/>
    <x v="11"/>
    <x v="1"/>
    <x v="2"/>
    <x v="0"/>
    <x v="0"/>
    <x v="11"/>
    <x v="9"/>
    <x v="9"/>
    <x v="9"/>
    <x v="0"/>
    <x v="11"/>
  </r>
  <r>
    <x v="12"/>
    <x v="12"/>
    <x v="0"/>
    <x v="2"/>
    <x v="0"/>
    <x v="2"/>
    <x v="12"/>
    <x v="9"/>
    <x v="9"/>
    <x v="10"/>
    <x v="0"/>
    <x v="12"/>
  </r>
  <r>
    <x v="13"/>
    <x v="13"/>
    <x v="1"/>
    <x v="0"/>
    <x v="0"/>
    <x v="2"/>
    <x v="13"/>
    <x v="9"/>
    <x v="9"/>
    <x v="11"/>
    <x v="0"/>
    <x v="13"/>
  </r>
  <r>
    <x v="14"/>
    <x v="14"/>
    <x v="1"/>
    <x v="0"/>
    <x v="0"/>
    <x v="2"/>
    <x v="14"/>
    <x v="11"/>
    <x v="9"/>
    <x v="9"/>
    <x v="0"/>
    <x v="14"/>
  </r>
  <r>
    <x v="15"/>
    <x v="15"/>
    <x v="1"/>
    <x v="3"/>
    <x v="1"/>
    <x v="2"/>
    <x v="15"/>
    <x v="12"/>
    <x v="9"/>
    <x v="6"/>
    <x v="0"/>
    <x v="15"/>
  </r>
  <r>
    <x v="16"/>
    <x v="16"/>
    <x v="0"/>
    <x v="3"/>
    <x v="1"/>
    <x v="2"/>
    <x v="15"/>
    <x v="13"/>
    <x v="9"/>
    <x v="12"/>
    <x v="0"/>
    <x v="15"/>
  </r>
  <r>
    <x v="17"/>
    <x v="17"/>
    <x v="0"/>
    <x v="3"/>
    <x v="1"/>
    <x v="2"/>
    <x v="15"/>
    <x v="14"/>
    <x v="9"/>
    <x v="8"/>
    <x v="0"/>
    <x v="15"/>
  </r>
  <r>
    <x v="18"/>
    <x v="18"/>
    <x v="1"/>
    <x v="3"/>
    <x v="1"/>
    <x v="2"/>
    <x v="15"/>
    <x v="15"/>
    <x v="9"/>
    <x v="13"/>
    <x v="0"/>
    <x v="15"/>
  </r>
  <r>
    <x v="19"/>
    <x v="19"/>
    <x v="1"/>
    <x v="3"/>
    <x v="1"/>
    <x v="2"/>
    <x v="15"/>
    <x v="16"/>
    <x v="9"/>
    <x v="14"/>
    <x v="0"/>
    <x v="15"/>
  </r>
  <r>
    <x v="20"/>
    <x v="20"/>
    <x v="0"/>
    <x v="3"/>
    <x v="1"/>
    <x v="2"/>
    <x v="15"/>
    <x v="17"/>
    <x v="9"/>
    <x v="15"/>
    <x v="0"/>
    <x v="15"/>
  </r>
  <r>
    <x v="21"/>
    <x v="21"/>
    <x v="0"/>
    <x v="3"/>
    <x v="1"/>
    <x v="2"/>
    <x v="15"/>
    <x v="18"/>
    <x v="9"/>
    <x v="4"/>
    <x v="0"/>
    <x v="15"/>
  </r>
  <r>
    <x v="22"/>
    <x v="22"/>
    <x v="1"/>
    <x v="3"/>
    <x v="1"/>
    <x v="2"/>
    <x v="15"/>
    <x v="19"/>
    <x v="9"/>
    <x v="5"/>
    <x v="0"/>
    <x v="15"/>
  </r>
  <r>
    <x v="23"/>
    <x v="23"/>
    <x v="1"/>
    <x v="3"/>
    <x v="1"/>
    <x v="2"/>
    <x v="15"/>
    <x v="20"/>
    <x v="9"/>
    <x v="7"/>
    <x v="0"/>
    <x v="15"/>
  </r>
  <r>
    <x v="24"/>
    <x v="24"/>
    <x v="0"/>
    <x v="3"/>
    <x v="1"/>
    <x v="2"/>
    <x v="15"/>
    <x v="21"/>
    <x v="9"/>
    <x v="11"/>
    <x v="0"/>
    <x v="15"/>
  </r>
  <r>
    <x v="25"/>
    <x v="25"/>
    <x v="0"/>
    <x v="3"/>
    <x v="1"/>
    <x v="2"/>
    <x v="15"/>
    <x v="22"/>
    <x v="9"/>
    <x v="16"/>
    <x v="0"/>
    <x v="15"/>
  </r>
  <r>
    <x v="26"/>
    <x v="26"/>
    <x v="0"/>
    <x v="3"/>
    <x v="1"/>
    <x v="2"/>
    <x v="15"/>
    <x v="23"/>
    <x v="11"/>
    <x v="0"/>
    <x v="0"/>
    <x v="15"/>
  </r>
  <r>
    <x v="27"/>
    <x v="27"/>
    <x v="0"/>
    <x v="2"/>
    <x v="1"/>
    <x v="0"/>
    <x v="15"/>
    <x v="24"/>
    <x v="12"/>
    <x v="17"/>
    <x v="0"/>
    <x v="16"/>
  </r>
  <r>
    <x v="28"/>
    <x v="28"/>
    <x v="0"/>
    <x v="2"/>
    <x v="1"/>
    <x v="0"/>
    <x v="15"/>
    <x v="25"/>
    <x v="13"/>
    <x v="17"/>
    <x v="0"/>
    <x v="17"/>
  </r>
  <r>
    <x v="29"/>
    <x v="29"/>
    <x v="0"/>
    <x v="1"/>
    <x v="1"/>
    <x v="0"/>
    <x v="15"/>
    <x v="26"/>
    <x v="14"/>
    <x v="18"/>
    <x v="0"/>
    <x v="18"/>
  </r>
  <r>
    <x v="30"/>
    <x v="30"/>
    <x v="0"/>
    <x v="2"/>
    <x v="1"/>
    <x v="0"/>
    <x v="15"/>
    <x v="27"/>
    <x v="15"/>
    <x v="10"/>
    <x v="0"/>
    <x v="19"/>
  </r>
  <r>
    <x v="31"/>
    <x v="31"/>
    <x v="0"/>
    <x v="2"/>
    <x v="1"/>
    <x v="0"/>
    <x v="15"/>
    <x v="28"/>
    <x v="16"/>
    <x v="19"/>
    <x v="0"/>
    <x v="20"/>
  </r>
  <r>
    <x v="32"/>
    <x v="32"/>
    <x v="1"/>
    <x v="2"/>
    <x v="1"/>
    <x v="0"/>
    <x v="15"/>
    <x v="29"/>
    <x v="17"/>
    <x v="16"/>
    <x v="0"/>
    <x v="21"/>
  </r>
  <r>
    <x v="33"/>
    <x v="33"/>
    <x v="1"/>
    <x v="1"/>
    <x v="1"/>
    <x v="0"/>
    <x v="15"/>
    <x v="30"/>
    <x v="18"/>
    <x v="16"/>
    <x v="0"/>
    <x v="22"/>
  </r>
  <r>
    <x v="34"/>
    <x v="34"/>
    <x v="0"/>
    <x v="2"/>
    <x v="1"/>
    <x v="0"/>
    <x v="15"/>
    <x v="31"/>
    <x v="19"/>
    <x v="16"/>
    <x v="0"/>
    <x v="23"/>
  </r>
  <r>
    <x v="35"/>
    <x v="35"/>
    <x v="0"/>
    <x v="2"/>
    <x v="1"/>
    <x v="0"/>
    <x v="15"/>
    <x v="32"/>
    <x v="20"/>
    <x v="16"/>
    <x v="0"/>
    <x v="24"/>
  </r>
  <r>
    <x v="36"/>
    <x v="36"/>
    <x v="0"/>
    <x v="2"/>
    <x v="1"/>
    <x v="0"/>
    <x v="15"/>
    <x v="33"/>
    <x v="21"/>
    <x v="16"/>
    <x v="0"/>
    <x v="25"/>
  </r>
  <r>
    <x v="37"/>
    <x v="37"/>
    <x v="1"/>
    <x v="1"/>
    <x v="1"/>
    <x v="0"/>
    <x v="15"/>
    <x v="34"/>
    <x v="22"/>
    <x v="16"/>
    <x v="0"/>
    <x v="26"/>
  </r>
  <r>
    <x v="38"/>
    <x v="38"/>
    <x v="0"/>
    <x v="2"/>
    <x v="1"/>
    <x v="0"/>
    <x v="15"/>
    <x v="35"/>
    <x v="23"/>
    <x v="11"/>
    <x v="0"/>
    <x v="27"/>
  </r>
  <r>
    <x v="39"/>
    <x v="39"/>
    <x v="1"/>
    <x v="2"/>
    <x v="1"/>
    <x v="0"/>
    <x v="15"/>
    <x v="36"/>
    <x v="24"/>
    <x v="11"/>
    <x v="0"/>
    <x v="28"/>
  </r>
  <r>
    <x v="40"/>
    <x v="40"/>
    <x v="0"/>
    <x v="1"/>
    <x v="1"/>
    <x v="0"/>
    <x v="15"/>
    <x v="37"/>
    <x v="25"/>
    <x v="20"/>
    <x v="0"/>
    <x v="29"/>
  </r>
  <r>
    <x v="41"/>
    <x v="41"/>
    <x v="0"/>
    <x v="2"/>
    <x v="1"/>
    <x v="0"/>
    <x v="15"/>
    <x v="38"/>
    <x v="26"/>
    <x v="20"/>
    <x v="0"/>
    <x v="30"/>
  </r>
  <r>
    <x v="42"/>
    <x v="42"/>
    <x v="1"/>
    <x v="0"/>
    <x v="1"/>
    <x v="0"/>
    <x v="15"/>
    <x v="39"/>
    <x v="9"/>
    <x v="13"/>
    <x v="0"/>
    <x v="31"/>
  </r>
  <r>
    <x v="43"/>
    <x v="43"/>
    <x v="2"/>
    <x v="2"/>
    <x v="1"/>
    <x v="0"/>
    <x v="15"/>
    <x v="40"/>
    <x v="27"/>
    <x v="13"/>
    <x v="0"/>
    <x v="32"/>
  </r>
  <r>
    <x v="44"/>
    <x v="44"/>
    <x v="0"/>
    <x v="2"/>
    <x v="1"/>
    <x v="0"/>
    <x v="15"/>
    <x v="41"/>
    <x v="28"/>
    <x v="4"/>
    <x v="0"/>
    <x v="33"/>
  </r>
  <r>
    <x v="45"/>
    <x v="45"/>
    <x v="0"/>
    <x v="2"/>
    <x v="1"/>
    <x v="0"/>
    <x v="15"/>
    <x v="42"/>
    <x v="29"/>
    <x v="4"/>
    <x v="0"/>
    <x v="34"/>
  </r>
  <r>
    <x v="46"/>
    <x v="46"/>
    <x v="1"/>
    <x v="1"/>
    <x v="1"/>
    <x v="0"/>
    <x v="15"/>
    <x v="43"/>
    <x v="30"/>
    <x v="4"/>
    <x v="0"/>
    <x v="35"/>
  </r>
  <r>
    <x v="47"/>
    <x v="47"/>
    <x v="1"/>
    <x v="2"/>
    <x v="1"/>
    <x v="0"/>
    <x v="15"/>
    <x v="44"/>
    <x v="31"/>
    <x v="4"/>
    <x v="0"/>
    <x v="36"/>
  </r>
  <r>
    <x v="48"/>
    <x v="48"/>
    <x v="0"/>
    <x v="2"/>
    <x v="1"/>
    <x v="0"/>
    <x v="15"/>
    <x v="45"/>
    <x v="32"/>
    <x v="4"/>
    <x v="0"/>
    <x v="37"/>
  </r>
  <r>
    <x v="49"/>
    <x v="49"/>
    <x v="0"/>
    <x v="2"/>
    <x v="1"/>
    <x v="0"/>
    <x v="15"/>
    <x v="46"/>
    <x v="33"/>
    <x v="4"/>
    <x v="0"/>
    <x v="38"/>
  </r>
  <r>
    <x v="50"/>
    <x v="50"/>
    <x v="0"/>
    <x v="2"/>
    <x v="1"/>
    <x v="0"/>
    <x v="15"/>
    <x v="47"/>
    <x v="34"/>
    <x v="4"/>
    <x v="0"/>
    <x v="39"/>
  </r>
  <r>
    <x v="51"/>
    <x v="51"/>
    <x v="0"/>
    <x v="2"/>
    <x v="1"/>
    <x v="0"/>
    <x v="15"/>
    <x v="48"/>
    <x v="35"/>
    <x v="4"/>
    <x v="0"/>
    <x v="40"/>
  </r>
  <r>
    <x v="52"/>
    <x v="52"/>
    <x v="0"/>
    <x v="2"/>
    <x v="1"/>
    <x v="0"/>
    <x v="15"/>
    <x v="49"/>
    <x v="36"/>
    <x v="4"/>
    <x v="0"/>
    <x v="41"/>
  </r>
  <r>
    <x v="53"/>
    <x v="53"/>
    <x v="0"/>
    <x v="2"/>
    <x v="1"/>
    <x v="0"/>
    <x v="15"/>
    <x v="50"/>
    <x v="37"/>
    <x v="21"/>
    <x v="0"/>
    <x v="42"/>
  </r>
  <r>
    <x v="54"/>
    <x v="54"/>
    <x v="1"/>
    <x v="2"/>
    <x v="1"/>
    <x v="0"/>
    <x v="15"/>
    <x v="51"/>
    <x v="38"/>
    <x v="21"/>
    <x v="0"/>
    <x v="43"/>
  </r>
  <r>
    <x v="55"/>
    <x v="55"/>
    <x v="0"/>
    <x v="1"/>
    <x v="1"/>
    <x v="0"/>
    <x v="15"/>
    <x v="52"/>
    <x v="39"/>
    <x v="22"/>
    <x v="0"/>
    <x v="44"/>
  </r>
  <r>
    <x v="56"/>
    <x v="56"/>
    <x v="0"/>
    <x v="2"/>
    <x v="1"/>
    <x v="0"/>
    <x v="15"/>
    <x v="53"/>
    <x v="40"/>
    <x v="22"/>
    <x v="0"/>
    <x v="45"/>
  </r>
  <r>
    <x v="57"/>
    <x v="57"/>
    <x v="1"/>
    <x v="1"/>
    <x v="1"/>
    <x v="0"/>
    <x v="15"/>
    <x v="54"/>
    <x v="41"/>
    <x v="14"/>
    <x v="0"/>
    <x v="46"/>
  </r>
  <r>
    <x v="58"/>
    <x v="58"/>
    <x v="1"/>
    <x v="1"/>
    <x v="1"/>
    <x v="0"/>
    <x v="15"/>
    <x v="55"/>
    <x v="42"/>
    <x v="14"/>
    <x v="0"/>
    <x v="47"/>
  </r>
  <r>
    <x v="59"/>
    <x v="59"/>
    <x v="1"/>
    <x v="2"/>
    <x v="1"/>
    <x v="0"/>
    <x v="15"/>
    <x v="56"/>
    <x v="43"/>
    <x v="14"/>
    <x v="0"/>
    <x v="48"/>
  </r>
  <r>
    <x v="60"/>
    <x v="60"/>
    <x v="1"/>
    <x v="1"/>
    <x v="1"/>
    <x v="0"/>
    <x v="15"/>
    <x v="57"/>
    <x v="44"/>
    <x v="14"/>
    <x v="0"/>
    <x v="49"/>
  </r>
  <r>
    <x v="61"/>
    <x v="61"/>
    <x v="1"/>
    <x v="2"/>
    <x v="1"/>
    <x v="0"/>
    <x v="15"/>
    <x v="58"/>
    <x v="45"/>
    <x v="14"/>
    <x v="0"/>
    <x v="50"/>
  </r>
  <r>
    <x v="62"/>
    <x v="62"/>
    <x v="1"/>
    <x v="2"/>
    <x v="1"/>
    <x v="0"/>
    <x v="15"/>
    <x v="59"/>
    <x v="46"/>
    <x v="14"/>
    <x v="0"/>
    <x v="51"/>
  </r>
  <r>
    <x v="63"/>
    <x v="63"/>
    <x v="1"/>
    <x v="1"/>
    <x v="1"/>
    <x v="0"/>
    <x v="15"/>
    <x v="60"/>
    <x v="47"/>
    <x v="14"/>
    <x v="0"/>
    <x v="52"/>
  </r>
  <r>
    <x v="64"/>
    <x v="64"/>
    <x v="1"/>
    <x v="1"/>
    <x v="1"/>
    <x v="0"/>
    <x v="15"/>
    <x v="61"/>
    <x v="48"/>
    <x v="23"/>
    <x v="0"/>
    <x v="53"/>
  </r>
  <r>
    <x v="65"/>
    <x v="65"/>
    <x v="1"/>
    <x v="2"/>
    <x v="1"/>
    <x v="0"/>
    <x v="15"/>
    <x v="62"/>
    <x v="49"/>
    <x v="23"/>
    <x v="0"/>
    <x v="54"/>
  </r>
  <r>
    <x v="66"/>
    <x v="66"/>
    <x v="0"/>
    <x v="1"/>
    <x v="1"/>
    <x v="0"/>
    <x v="15"/>
    <x v="63"/>
    <x v="42"/>
    <x v="3"/>
    <x v="0"/>
    <x v="55"/>
  </r>
  <r>
    <x v="67"/>
    <x v="67"/>
    <x v="1"/>
    <x v="1"/>
    <x v="1"/>
    <x v="0"/>
    <x v="15"/>
    <x v="64"/>
    <x v="50"/>
    <x v="3"/>
    <x v="0"/>
    <x v="56"/>
  </r>
  <r>
    <x v="68"/>
    <x v="68"/>
    <x v="0"/>
    <x v="1"/>
    <x v="1"/>
    <x v="0"/>
    <x v="15"/>
    <x v="65"/>
    <x v="51"/>
    <x v="24"/>
    <x v="0"/>
    <x v="57"/>
  </r>
  <r>
    <x v="69"/>
    <x v="69"/>
    <x v="1"/>
    <x v="2"/>
    <x v="1"/>
    <x v="0"/>
    <x v="15"/>
    <x v="66"/>
    <x v="52"/>
    <x v="24"/>
    <x v="0"/>
    <x v="58"/>
  </r>
  <r>
    <x v="70"/>
    <x v="70"/>
    <x v="1"/>
    <x v="2"/>
    <x v="1"/>
    <x v="0"/>
    <x v="15"/>
    <x v="67"/>
    <x v="53"/>
    <x v="9"/>
    <x v="0"/>
    <x v="59"/>
  </r>
  <r>
    <x v="71"/>
    <x v="71"/>
    <x v="1"/>
    <x v="2"/>
    <x v="1"/>
    <x v="0"/>
    <x v="15"/>
    <x v="68"/>
    <x v="54"/>
    <x v="9"/>
    <x v="0"/>
    <x v="60"/>
  </r>
  <r>
    <x v="72"/>
    <x v="72"/>
    <x v="1"/>
    <x v="1"/>
    <x v="1"/>
    <x v="0"/>
    <x v="15"/>
    <x v="69"/>
    <x v="23"/>
    <x v="2"/>
    <x v="0"/>
    <x v="61"/>
  </r>
  <r>
    <x v="73"/>
    <x v="73"/>
    <x v="1"/>
    <x v="2"/>
    <x v="1"/>
    <x v="0"/>
    <x v="15"/>
    <x v="70"/>
    <x v="55"/>
    <x v="25"/>
    <x v="0"/>
    <x v="62"/>
  </r>
  <r>
    <x v="74"/>
    <x v="74"/>
    <x v="1"/>
    <x v="2"/>
    <x v="1"/>
    <x v="0"/>
    <x v="15"/>
    <x v="71"/>
    <x v="56"/>
    <x v="25"/>
    <x v="0"/>
    <x v="63"/>
  </r>
  <r>
    <x v="75"/>
    <x v="75"/>
    <x v="1"/>
    <x v="2"/>
    <x v="1"/>
    <x v="0"/>
    <x v="15"/>
    <x v="72"/>
    <x v="23"/>
    <x v="26"/>
    <x v="0"/>
    <x v="64"/>
  </r>
  <r>
    <x v="76"/>
    <x v="76"/>
    <x v="0"/>
    <x v="2"/>
    <x v="1"/>
    <x v="0"/>
    <x v="15"/>
    <x v="73"/>
    <x v="57"/>
    <x v="8"/>
    <x v="0"/>
    <x v="65"/>
  </r>
  <r>
    <x v="77"/>
    <x v="77"/>
    <x v="0"/>
    <x v="2"/>
    <x v="1"/>
    <x v="0"/>
    <x v="15"/>
    <x v="74"/>
    <x v="58"/>
    <x v="8"/>
    <x v="0"/>
    <x v="66"/>
  </r>
  <r>
    <x v="78"/>
    <x v="78"/>
    <x v="0"/>
    <x v="1"/>
    <x v="1"/>
    <x v="0"/>
    <x v="15"/>
    <x v="75"/>
    <x v="59"/>
    <x v="27"/>
    <x v="0"/>
    <x v="67"/>
  </r>
  <r>
    <x v="79"/>
    <x v="79"/>
    <x v="0"/>
    <x v="2"/>
    <x v="1"/>
    <x v="0"/>
    <x v="15"/>
    <x v="76"/>
    <x v="60"/>
    <x v="27"/>
    <x v="0"/>
    <x v="68"/>
  </r>
  <r>
    <x v="80"/>
    <x v="80"/>
    <x v="0"/>
    <x v="2"/>
    <x v="1"/>
    <x v="0"/>
    <x v="15"/>
    <x v="77"/>
    <x v="61"/>
    <x v="27"/>
    <x v="0"/>
    <x v="69"/>
  </r>
  <r>
    <x v="81"/>
    <x v="81"/>
    <x v="0"/>
    <x v="2"/>
    <x v="1"/>
    <x v="0"/>
    <x v="15"/>
    <x v="76"/>
    <x v="62"/>
    <x v="27"/>
    <x v="0"/>
    <x v="70"/>
  </r>
  <r>
    <x v="82"/>
    <x v="82"/>
    <x v="0"/>
    <x v="2"/>
    <x v="1"/>
    <x v="0"/>
    <x v="15"/>
    <x v="78"/>
    <x v="49"/>
    <x v="28"/>
    <x v="0"/>
    <x v="71"/>
  </r>
  <r>
    <x v="83"/>
    <x v="83"/>
    <x v="2"/>
    <x v="2"/>
    <x v="1"/>
    <x v="0"/>
    <x v="15"/>
    <x v="79"/>
    <x v="40"/>
    <x v="28"/>
    <x v="0"/>
    <x v="72"/>
  </r>
  <r>
    <x v="84"/>
    <x v="84"/>
    <x v="0"/>
    <x v="2"/>
    <x v="1"/>
    <x v="0"/>
    <x v="15"/>
    <x v="80"/>
    <x v="42"/>
    <x v="28"/>
    <x v="0"/>
    <x v="73"/>
  </r>
  <r>
    <x v="85"/>
    <x v="85"/>
    <x v="1"/>
    <x v="2"/>
    <x v="1"/>
    <x v="0"/>
    <x v="15"/>
    <x v="81"/>
    <x v="63"/>
    <x v="29"/>
    <x v="0"/>
    <x v="74"/>
  </r>
  <r>
    <x v="86"/>
    <x v="86"/>
    <x v="0"/>
    <x v="1"/>
    <x v="1"/>
    <x v="0"/>
    <x v="15"/>
    <x v="82"/>
    <x v="64"/>
    <x v="29"/>
    <x v="0"/>
    <x v="75"/>
  </r>
  <r>
    <x v="87"/>
    <x v="87"/>
    <x v="2"/>
    <x v="0"/>
    <x v="1"/>
    <x v="0"/>
    <x v="15"/>
    <x v="83"/>
    <x v="65"/>
    <x v="30"/>
    <x v="0"/>
    <x v="76"/>
  </r>
  <r>
    <x v="88"/>
    <x v="88"/>
    <x v="0"/>
    <x v="1"/>
    <x v="1"/>
    <x v="0"/>
    <x v="15"/>
    <x v="84"/>
    <x v="66"/>
    <x v="1"/>
    <x v="0"/>
    <x v="77"/>
  </r>
  <r>
    <x v="89"/>
    <x v="89"/>
    <x v="0"/>
    <x v="2"/>
    <x v="1"/>
    <x v="0"/>
    <x v="15"/>
    <x v="85"/>
    <x v="67"/>
    <x v="1"/>
    <x v="0"/>
    <x v="78"/>
  </r>
  <r>
    <x v="90"/>
    <x v="90"/>
    <x v="0"/>
    <x v="2"/>
    <x v="1"/>
    <x v="0"/>
    <x v="15"/>
    <x v="86"/>
    <x v="60"/>
    <x v="31"/>
    <x v="0"/>
    <x v="79"/>
  </r>
  <r>
    <x v="91"/>
    <x v="91"/>
    <x v="0"/>
    <x v="2"/>
    <x v="1"/>
    <x v="0"/>
    <x v="15"/>
    <x v="87"/>
    <x v="68"/>
    <x v="31"/>
    <x v="0"/>
    <x v="80"/>
  </r>
  <r>
    <x v="92"/>
    <x v="92"/>
    <x v="1"/>
    <x v="2"/>
    <x v="1"/>
    <x v="0"/>
    <x v="15"/>
    <x v="88"/>
    <x v="69"/>
    <x v="6"/>
    <x v="0"/>
    <x v="81"/>
  </r>
  <r>
    <x v="93"/>
    <x v="93"/>
    <x v="0"/>
    <x v="2"/>
    <x v="1"/>
    <x v="0"/>
    <x v="15"/>
    <x v="89"/>
    <x v="70"/>
    <x v="6"/>
    <x v="0"/>
    <x v="82"/>
  </r>
  <r>
    <x v="94"/>
    <x v="94"/>
    <x v="0"/>
    <x v="2"/>
    <x v="1"/>
    <x v="0"/>
    <x v="15"/>
    <x v="90"/>
    <x v="60"/>
    <x v="7"/>
    <x v="0"/>
    <x v="83"/>
  </r>
  <r>
    <x v="95"/>
    <x v="95"/>
    <x v="1"/>
    <x v="2"/>
    <x v="1"/>
    <x v="0"/>
    <x v="15"/>
    <x v="91"/>
    <x v="71"/>
    <x v="7"/>
    <x v="0"/>
    <x v="84"/>
  </r>
  <r>
    <x v="96"/>
    <x v="96"/>
    <x v="0"/>
    <x v="0"/>
    <x v="1"/>
    <x v="0"/>
    <x v="15"/>
    <x v="92"/>
    <x v="72"/>
    <x v="7"/>
    <x v="0"/>
    <x v="85"/>
  </r>
  <r>
    <x v="97"/>
    <x v="97"/>
    <x v="0"/>
    <x v="2"/>
    <x v="1"/>
    <x v="0"/>
    <x v="15"/>
    <x v="93"/>
    <x v="73"/>
    <x v="15"/>
    <x v="0"/>
    <x v="86"/>
  </r>
  <r>
    <x v="98"/>
    <x v="98"/>
    <x v="1"/>
    <x v="2"/>
    <x v="1"/>
    <x v="0"/>
    <x v="15"/>
    <x v="94"/>
    <x v="74"/>
    <x v="0"/>
    <x v="0"/>
    <x v="87"/>
  </r>
  <r>
    <x v="99"/>
    <x v="99"/>
    <x v="0"/>
    <x v="4"/>
    <x v="1"/>
    <x v="0"/>
    <x v="15"/>
    <x v="95"/>
    <x v="42"/>
    <x v="0"/>
    <x v="0"/>
    <x v="88"/>
  </r>
  <r>
    <x v="100"/>
    <x v="100"/>
    <x v="0"/>
    <x v="1"/>
    <x v="1"/>
    <x v="0"/>
    <x v="15"/>
    <x v="96"/>
    <x v="75"/>
    <x v="0"/>
    <x v="0"/>
    <x v="89"/>
  </r>
  <r>
    <x v="101"/>
    <x v="101"/>
    <x v="0"/>
    <x v="1"/>
    <x v="1"/>
    <x v="0"/>
    <x v="15"/>
    <x v="97"/>
    <x v="76"/>
    <x v="0"/>
    <x v="0"/>
    <x v="90"/>
  </r>
  <r>
    <x v="102"/>
    <x v="102"/>
    <x v="0"/>
    <x v="2"/>
    <x v="1"/>
    <x v="0"/>
    <x v="15"/>
    <x v="98"/>
    <x v="77"/>
    <x v="32"/>
    <x v="0"/>
    <x v="91"/>
  </r>
  <r>
    <x v="103"/>
    <x v="103"/>
    <x v="0"/>
    <x v="1"/>
    <x v="1"/>
    <x v="0"/>
    <x v="15"/>
    <x v="99"/>
    <x v="60"/>
    <x v="33"/>
    <x v="0"/>
    <x v="92"/>
  </r>
  <r>
    <x v="104"/>
    <x v="104"/>
    <x v="0"/>
    <x v="2"/>
    <x v="1"/>
    <x v="0"/>
    <x v="15"/>
    <x v="100"/>
    <x v="23"/>
    <x v="33"/>
    <x v="0"/>
    <x v="93"/>
  </r>
  <r>
    <x v="105"/>
    <x v="105"/>
    <x v="0"/>
    <x v="1"/>
    <x v="1"/>
    <x v="0"/>
    <x v="15"/>
    <x v="101"/>
    <x v="78"/>
    <x v="33"/>
    <x v="0"/>
    <x v="94"/>
  </r>
  <r>
    <x v="106"/>
    <x v="106"/>
    <x v="0"/>
    <x v="2"/>
    <x v="1"/>
    <x v="0"/>
    <x v="15"/>
    <x v="102"/>
    <x v="79"/>
    <x v="33"/>
    <x v="0"/>
    <x v="95"/>
  </r>
  <r>
    <x v="107"/>
    <x v="107"/>
    <x v="0"/>
    <x v="2"/>
    <x v="1"/>
    <x v="0"/>
    <x v="15"/>
    <x v="103"/>
    <x v="60"/>
    <x v="33"/>
    <x v="0"/>
    <x v="96"/>
  </r>
  <r>
    <x v="108"/>
    <x v="108"/>
    <x v="0"/>
    <x v="1"/>
    <x v="1"/>
    <x v="0"/>
    <x v="15"/>
    <x v="104"/>
    <x v="80"/>
    <x v="12"/>
    <x v="0"/>
    <x v="97"/>
  </r>
  <r>
    <x v="109"/>
    <x v="109"/>
    <x v="0"/>
    <x v="2"/>
    <x v="1"/>
    <x v="0"/>
    <x v="15"/>
    <x v="105"/>
    <x v="81"/>
    <x v="12"/>
    <x v="0"/>
    <x v="98"/>
  </r>
  <r>
    <x v="110"/>
    <x v="110"/>
    <x v="0"/>
    <x v="2"/>
    <x v="1"/>
    <x v="0"/>
    <x v="15"/>
    <x v="106"/>
    <x v="82"/>
    <x v="12"/>
    <x v="0"/>
    <x v="99"/>
  </r>
  <r>
    <x v="111"/>
    <x v="111"/>
    <x v="0"/>
    <x v="1"/>
    <x v="1"/>
    <x v="0"/>
    <x v="15"/>
    <x v="107"/>
    <x v="71"/>
    <x v="12"/>
    <x v="0"/>
    <x v="100"/>
  </r>
  <r>
    <x v="112"/>
    <x v="112"/>
    <x v="0"/>
    <x v="1"/>
    <x v="1"/>
    <x v="0"/>
    <x v="15"/>
    <x v="108"/>
    <x v="83"/>
    <x v="34"/>
    <x v="0"/>
    <x v="101"/>
  </r>
  <r>
    <x v="113"/>
    <x v="113"/>
    <x v="1"/>
    <x v="1"/>
    <x v="1"/>
    <x v="0"/>
    <x v="15"/>
    <x v="109"/>
    <x v="84"/>
    <x v="35"/>
    <x v="0"/>
    <x v="102"/>
  </r>
  <r>
    <x v="114"/>
    <x v="114"/>
    <x v="0"/>
    <x v="2"/>
    <x v="1"/>
    <x v="0"/>
    <x v="15"/>
    <x v="110"/>
    <x v="53"/>
    <x v="35"/>
    <x v="0"/>
    <x v="103"/>
  </r>
  <r>
    <x v="115"/>
    <x v="115"/>
    <x v="0"/>
    <x v="2"/>
    <x v="1"/>
    <x v="0"/>
    <x v="15"/>
    <x v="111"/>
    <x v="81"/>
    <x v="35"/>
    <x v="0"/>
    <x v="104"/>
  </r>
  <r>
    <x v="116"/>
    <x v="116"/>
    <x v="2"/>
    <x v="2"/>
    <x v="1"/>
    <x v="0"/>
    <x v="15"/>
    <x v="112"/>
    <x v="85"/>
    <x v="18"/>
    <x v="0"/>
    <x v="105"/>
  </r>
  <r>
    <x v="117"/>
    <x v="117"/>
    <x v="0"/>
    <x v="1"/>
    <x v="1"/>
    <x v="0"/>
    <x v="15"/>
    <x v="113"/>
    <x v="86"/>
    <x v="36"/>
    <x v="0"/>
    <x v="106"/>
  </r>
  <r>
    <x v="118"/>
    <x v="118"/>
    <x v="1"/>
    <x v="1"/>
    <x v="1"/>
    <x v="0"/>
    <x v="15"/>
    <x v="114"/>
    <x v="42"/>
    <x v="5"/>
    <x v="0"/>
    <x v="107"/>
  </r>
  <r>
    <x v="119"/>
    <x v="119"/>
    <x v="0"/>
    <x v="0"/>
    <x v="1"/>
    <x v="1"/>
    <x v="15"/>
    <x v="115"/>
    <x v="87"/>
    <x v="11"/>
    <x v="0"/>
    <x v="108"/>
  </r>
  <r>
    <x v="120"/>
    <x v="120"/>
    <x v="1"/>
    <x v="2"/>
    <x v="1"/>
    <x v="0"/>
    <x v="15"/>
    <x v="116"/>
    <x v="88"/>
    <x v="24"/>
    <x v="0"/>
    <x v="109"/>
  </r>
  <r>
    <x v="121"/>
    <x v="121"/>
    <x v="1"/>
    <x v="2"/>
    <x v="1"/>
    <x v="0"/>
    <x v="15"/>
    <x v="117"/>
    <x v="89"/>
    <x v="9"/>
    <x v="0"/>
    <x v="110"/>
  </r>
  <r>
    <x v="122"/>
    <x v="122"/>
    <x v="0"/>
    <x v="2"/>
    <x v="1"/>
    <x v="1"/>
    <x v="15"/>
    <x v="118"/>
    <x v="90"/>
    <x v="18"/>
    <x v="0"/>
    <x v="111"/>
  </r>
  <r>
    <x v="123"/>
    <x v="123"/>
    <x v="0"/>
    <x v="0"/>
    <x v="1"/>
    <x v="0"/>
    <x v="15"/>
    <x v="119"/>
    <x v="91"/>
    <x v="4"/>
    <x v="0"/>
    <x v="112"/>
  </r>
  <r>
    <x v="124"/>
    <x v="124"/>
    <x v="1"/>
    <x v="2"/>
    <x v="1"/>
    <x v="0"/>
    <x v="15"/>
    <x v="120"/>
    <x v="92"/>
    <x v="33"/>
    <x v="0"/>
    <x v="113"/>
  </r>
  <r>
    <x v="125"/>
    <x v="125"/>
    <x v="0"/>
    <x v="1"/>
    <x v="1"/>
    <x v="0"/>
    <x v="15"/>
    <x v="121"/>
    <x v="93"/>
    <x v="35"/>
    <x v="0"/>
    <x v="114"/>
  </r>
  <r>
    <x v="126"/>
    <x v="126"/>
    <x v="0"/>
    <x v="2"/>
    <x v="1"/>
    <x v="0"/>
    <x v="15"/>
    <x v="122"/>
    <x v="94"/>
    <x v="35"/>
    <x v="0"/>
    <x v="115"/>
  </r>
  <r>
    <x v="127"/>
    <x v="127"/>
    <x v="1"/>
    <x v="1"/>
    <x v="0"/>
    <x v="0"/>
    <x v="16"/>
    <x v="9"/>
    <x v="9"/>
    <x v="3"/>
    <x v="0"/>
    <x v="116"/>
  </r>
  <r>
    <x v="128"/>
    <x v="128"/>
    <x v="1"/>
    <x v="0"/>
    <x v="0"/>
    <x v="1"/>
    <x v="17"/>
    <x v="9"/>
    <x v="95"/>
    <x v="37"/>
    <x v="0"/>
    <x v="117"/>
  </r>
  <r>
    <x v="129"/>
    <x v="129"/>
    <x v="0"/>
    <x v="0"/>
    <x v="0"/>
    <x v="1"/>
    <x v="18"/>
    <x v="123"/>
    <x v="9"/>
    <x v="34"/>
    <x v="0"/>
    <x v="118"/>
  </r>
  <r>
    <x v="130"/>
    <x v="130"/>
    <x v="0"/>
    <x v="2"/>
    <x v="1"/>
    <x v="0"/>
    <x v="15"/>
    <x v="124"/>
    <x v="96"/>
    <x v="21"/>
    <x v="0"/>
    <x v="119"/>
  </r>
  <r>
    <x v="131"/>
    <x v="131"/>
    <x v="0"/>
    <x v="2"/>
    <x v="0"/>
    <x v="1"/>
    <x v="19"/>
    <x v="125"/>
    <x v="97"/>
    <x v="4"/>
    <x v="0"/>
    <x v="120"/>
  </r>
  <r>
    <x v="132"/>
    <x v="132"/>
    <x v="0"/>
    <x v="1"/>
    <x v="2"/>
    <x v="2"/>
    <x v="15"/>
    <x v="9"/>
    <x v="98"/>
    <x v="16"/>
    <x v="0"/>
    <x v="121"/>
  </r>
  <r>
    <x v="133"/>
    <x v="133"/>
    <x v="1"/>
    <x v="5"/>
    <x v="2"/>
    <x v="2"/>
    <x v="15"/>
    <x v="9"/>
    <x v="99"/>
    <x v="16"/>
    <x v="0"/>
    <x v="122"/>
  </r>
  <r>
    <x v="134"/>
    <x v="134"/>
    <x v="0"/>
    <x v="0"/>
    <x v="1"/>
    <x v="0"/>
    <x v="15"/>
    <x v="126"/>
    <x v="100"/>
    <x v="38"/>
    <x v="0"/>
    <x v="123"/>
  </r>
  <r>
    <x v="135"/>
    <x v="135"/>
    <x v="0"/>
    <x v="0"/>
    <x v="2"/>
    <x v="2"/>
    <x v="15"/>
    <x v="9"/>
    <x v="101"/>
    <x v="16"/>
    <x v="0"/>
    <x v="124"/>
  </r>
  <r>
    <x v="136"/>
    <x v="136"/>
    <x v="1"/>
    <x v="0"/>
    <x v="2"/>
    <x v="2"/>
    <x v="15"/>
    <x v="9"/>
    <x v="102"/>
    <x v="16"/>
    <x v="0"/>
    <x v="125"/>
  </r>
  <r>
    <x v="137"/>
    <x v="137"/>
    <x v="0"/>
    <x v="1"/>
    <x v="1"/>
    <x v="0"/>
    <x v="15"/>
    <x v="127"/>
    <x v="103"/>
    <x v="8"/>
    <x v="0"/>
    <x v="126"/>
  </r>
  <r>
    <x v="138"/>
    <x v="138"/>
    <x v="0"/>
    <x v="1"/>
    <x v="1"/>
    <x v="0"/>
    <x v="15"/>
    <x v="128"/>
    <x v="104"/>
    <x v="8"/>
    <x v="1"/>
    <x v="127"/>
  </r>
  <r>
    <x v="139"/>
    <x v="139"/>
    <x v="1"/>
    <x v="0"/>
    <x v="2"/>
    <x v="2"/>
    <x v="15"/>
    <x v="9"/>
    <x v="105"/>
    <x v="30"/>
    <x v="0"/>
    <x v="128"/>
  </r>
  <r>
    <x v="140"/>
    <x v="140"/>
    <x v="0"/>
    <x v="0"/>
    <x v="1"/>
    <x v="0"/>
    <x v="15"/>
    <x v="129"/>
    <x v="106"/>
    <x v="21"/>
    <x v="0"/>
    <x v="129"/>
  </r>
  <r>
    <x v="141"/>
    <x v="141"/>
    <x v="1"/>
    <x v="5"/>
    <x v="1"/>
    <x v="0"/>
    <x v="15"/>
    <x v="130"/>
    <x v="107"/>
    <x v="21"/>
    <x v="0"/>
    <x v="130"/>
  </r>
  <r>
    <x v="142"/>
    <x v="142"/>
    <x v="1"/>
    <x v="1"/>
    <x v="0"/>
    <x v="1"/>
    <x v="20"/>
    <x v="131"/>
    <x v="108"/>
    <x v="2"/>
    <x v="0"/>
    <x v="131"/>
  </r>
  <r>
    <x v="143"/>
    <x v="143"/>
    <x v="0"/>
    <x v="2"/>
    <x v="0"/>
    <x v="1"/>
    <x v="21"/>
    <x v="9"/>
    <x v="109"/>
    <x v="15"/>
    <x v="0"/>
    <x v="132"/>
  </r>
  <r>
    <x v="144"/>
    <x v="144"/>
    <x v="1"/>
    <x v="1"/>
    <x v="1"/>
    <x v="1"/>
    <x v="15"/>
    <x v="132"/>
    <x v="110"/>
    <x v="6"/>
    <x v="0"/>
    <x v="133"/>
  </r>
  <r>
    <x v="145"/>
    <x v="145"/>
    <x v="0"/>
    <x v="1"/>
    <x v="1"/>
    <x v="0"/>
    <x v="15"/>
    <x v="133"/>
    <x v="111"/>
    <x v="6"/>
    <x v="0"/>
    <x v="134"/>
  </r>
  <r>
    <x v="146"/>
    <x v="146"/>
    <x v="1"/>
    <x v="2"/>
    <x v="1"/>
    <x v="0"/>
    <x v="15"/>
    <x v="134"/>
    <x v="112"/>
    <x v="29"/>
    <x v="0"/>
    <x v="135"/>
  </r>
  <r>
    <x v="147"/>
    <x v="147"/>
    <x v="0"/>
    <x v="2"/>
    <x v="1"/>
    <x v="0"/>
    <x v="15"/>
    <x v="135"/>
    <x v="113"/>
    <x v="29"/>
    <x v="0"/>
    <x v="136"/>
  </r>
  <r>
    <x v="148"/>
    <x v="148"/>
    <x v="1"/>
    <x v="2"/>
    <x v="1"/>
    <x v="0"/>
    <x v="15"/>
    <x v="136"/>
    <x v="114"/>
    <x v="12"/>
    <x v="0"/>
    <x v="137"/>
  </r>
  <r>
    <x v="149"/>
    <x v="149"/>
    <x v="0"/>
    <x v="1"/>
    <x v="1"/>
    <x v="0"/>
    <x v="15"/>
    <x v="137"/>
    <x v="115"/>
    <x v="35"/>
    <x v="0"/>
    <x v="138"/>
  </r>
  <r>
    <x v="150"/>
    <x v="150"/>
    <x v="0"/>
    <x v="1"/>
    <x v="1"/>
    <x v="0"/>
    <x v="15"/>
    <x v="138"/>
    <x v="116"/>
    <x v="35"/>
    <x v="0"/>
    <x v="139"/>
  </r>
  <r>
    <x v="151"/>
    <x v="151"/>
    <x v="0"/>
    <x v="1"/>
    <x v="1"/>
    <x v="0"/>
    <x v="15"/>
    <x v="139"/>
    <x v="111"/>
    <x v="35"/>
    <x v="0"/>
    <x v="140"/>
  </r>
  <r>
    <x v="152"/>
    <x v="152"/>
    <x v="0"/>
    <x v="0"/>
    <x v="1"/>
    <x v="0"/>
    <x v="15"/>
    <x v="140"/>
    <x v="117"/>
    <x v="0"/>
    <x v="0"/>
    <x v="141"/>
  </r>
  <r>
    <x v="153"/>
    <x v="153"/>
    <x v="0"/>
    <x v="2"/>
    <x v="1"/>
    <x v="0"/>
    <x v="15"/>
    <x v="141"/>
    <x v="118"/>
    <x v="39"/>
    <x v="0"/>
    <x v="142"/>
  </r>
  <r>
    <x v="154"/>
    <x v="154"/>
    <x v="0"/>
    <x v="0"/>
    <x v="1"/>
    <x v="0"/>
    <x v="15"/>
    <x v="141"/>
    <x v="119"/>
    <x v="39"/>
    <x v="0"/>
    <x v="143"/>
  </r>
  <r>
    <x v="155"/>
    <x v="155"/>
    <x v="0"/>
    <x v="2"/>
    <x v="1"/>
    <x v="0"/>
    <x v="15"/>
    <x v="142"/>
    <x v="120"/>
    <x v="32"/>
    <x v="0"/>
    <x v="144"/>
  </r>
  <r>
    <x v="156"/>
    <x v="156"/>
    <x v="0"/>
    <x v="0"/>
    <x v="1"/>
    <x v="0"/>
    <x v="15"/>
    <x v="143"/>
    <x v="121"/>
    <x v="32"/>
    <x v="0"/>
    <x v="145"/>
  </r>
  <r>
    <x v="157"/>
    <x v="157"/>
    <x v="0"/>
    <x v="0"/>
    <x v="1"/>
    <x v="0"/>
    <x v="15"/>
    <x v="144"/>
    <x v="99"/>
    <x v="16"/>
    <x v="0"/>
    <x v="146"/>
  </r>
  <r>
    <x v="158"/>
    <x v="158"/>
    <x v="0"/>
    <x v="0"/>
    <x v="1"/>
    <x v="0"/>
    <x v="15"/>
    <x v="145"/>
    <x v="122"/>
    <x v="27"/>
    <x v="0"/>
    <x v="147"/>
  </r>
  <r>
    <x v="159"/>
    <x v="159"/>
    <x v="0"/>
    <x v="2"/>
    <x v="1"/>
    <x v="0"/>
    <x v="15"/>
    <x v="146"/>
    <x v="123"/>
    <x v="19"/>
    <x v="0"/>
    <x v="148"/>
  </r>
  <r>
    <x v="160"/>
    <x v="160"/>
    <x v="0"/>
    <x v="0"/>
    <x v="1"/>
    <x v="0"/>
    <x v="15"/>
    <x v="147"/>
    <x v="124"/>
    <x v="19"/>
    <x v="0"/>
    <x v="149"/>
  </r>
  <r>
    <x v="161"/>
    <x v="161"/>
    <x v="1"/>
    <x v="0"/>
    <x v="1"/>
    <x v="0"/>
    <x v="15"/>
    <x v="148"/>
    <x v="125"/>
    <x v="13"/>
    <x v="0"/>
    <x v="150"/>
  </r>
  <r>
    <x v="162"/>
    <x v="162"/>
    <x v="1"/>
    <x v="2"/>
    <x v="1"/>
    <x v="0"/>
    <x v="15"/>
    <x v="149"/>
    <x v="126"/>
    <x v="37"/>
    <x v="0"/>
    <x v="151"/>
  </r>
  <r>
    <x v="163"/>
    <x v="163"/>
    <x v="1"/>
    <x v="0"/>
    <x v="1"/>
    <x v="0"/>
    <x v="15"/>
    <x v="150"/>
    <x v="127"/>
    <x v="3"/>
    <x v="0"/>
    <x v="152"/>
  </r>
  <r>
    <x v="164"/>
    <x v="164"/>
    <x v="0"/>
    <x v="1"/>
    <x v="1"/>
    <x v="0"/>
    <x v="15"/>
    <x v="151"/>
    <x v="128"/>
    <x v="17"/>
    <x v="0"/>
    <x v="153"/>
  </r>
  <r>
    <x v="165"/>
    <x v="165"/>
    <x v="0"/>
    <x v="2"/>
    <x v="1"/>
    <x v="0"/>
    <x v="15"/>
    <x v="152"/>
    <x v="129"/>
    <x v="17"/>
    <x v="0"/>
    <x v="154"/>
  </r>
  <r>
    <x v="166"/>
    <x v="166"/>
    <x v="0"/>
    <x v="2"/>
    <x v="1"/>
    <x v="0"/>
    <x v="15"/>
    <x v="153"/>
    <x v="130"/>
    <x v="18"/>
    <x v="0"/>
    <x v="155"/>
  </r>
  <r>
    <x v="167"/>
    <x v="167"/>
    <x v="0"/>
    <x v="0"/>
    <x v="1"/>
    <x v="0"/>
    <x v="15"/>
    <x v="154"/>
    <x v="131"/>
    <x v="18"/>
    <x v="0"/>
    <x v="156"/>
  </r>
  <r>
    <x v="168"/>
    <x v="168"/>
    <x v="1"/>
    <x v="1"/>
    <x v="1"/>
    <x v="0"/>
    <x v="15"/>
    <x v="155"/>
    <x v="130"/>
    <x v="18"/>
    <x v="0"/>
    <x v="157"/>
  </r>
  <r>
    <x v="169"/>
    <x v="169"/>
    <x v="0"/>
    <x v="0"/>
    <x v="1"/>
    <x v="0"/>
    <x v="15"/>
    <x v="156"/>
    <x v="130"/>
    <x v="18"/>
    <x v="0"/>
    <x v="158"/>
  </r>
  <r>
    <x v="170"/>
    <x v="170"/>
    <x v="0"/>
    <x v="1"/>
    <x v="1"/>
    <x v="0"/>
    <x v="15"/>
    <x v="155"/>
    <x v="132"/>
    <x v="18"/>
    <x v="0"/>
    <x v="159"/>
  </r>
  <r>
    <x v="171"/>
    <x v="171"/>
    <x v="1"/>
    <x v="0"/>
    <x v="1"/>
    <x v="0"/>
    <x v="15"/>
    <x v="157"/>
    <x v="124"/>
    <x v="9"/>
    <x v="0"/>
    <x v="160"/>
  </r>
  <r>
    <x v="172"/>
    <x v="172"/>
    <x v="1"/>
    <x v="2"/>
    <x v="1"/>
    <x v="0"/>
    <x v="15"/>
    <x v="158"/>
    <x v="133"/>
    <x v="9"/>
    <x v="0"/>
    <x v="161"/>
  </r>
  <r>
    <x v="173"/>
    <x v="173"/>
    <x v="1"/>
    <x v="2"/>
    <x v="1"/>
    <x v="0"/>
    <x v="15"/>
    <x v="159"/>
    <x v="120"/>
    <x v="9"/>
    <x v="0"/>
    <x v="162"/>
  </r>
  <r>
    <x v="174"/>
    <x v="174"/>
    <x v="1"/>
    <x v="0"/>
    <x v="1"/>
    <x v="0"/>
    <x v="15"/>
    <x v="160"/>
    <x v="134"/>
    <x v="25"/>
    <x v="0"/>
    <x v="163"/>
  </r>
  <r>
    <x v="175"/>
    <x v="175"/>
    <x v="1"/>
    <x v="0"/>
    <x v="1"/>
    <x v="0"/>
    <x v="15"/>
    <x v="161"/>
    <x v="135"/>
    <x v="4"/>
    <x v="0"/>
    <x v="164"/>
  </r>
  <r>
    <x v="176"/>
    <x v="176"/>
    <x v="1"/>
    <x v="1"/>
    <x v="1"/>
    <x v="0"/>
    <x v="15"/>
    <x v="162"/>
    <x v="136"/>
    <x v="4"/>
    <x v="0"/>
    <x v="165"/>
  </r>
  <r>
    <x v="177"/>
    <x v="177"/>
    <x v="0"/>
    <x v="2"/>
    <x v="1"/>
    <x v="0"/>
    <x v="15"/>
    <x v="163"/>
    <x v="137"/>
    <x v="4"/>
    <x v="0"/>
    <x v="166"/>
  </r>
  <r>
    <x v="178"/>
    <x v="178"/>
    <x v="0"/>
    <x v="1"/>
    <x v="1"/>
    <x v="0"/>
    <x v="15"/>
    <x v="164"/>
    <x v="138"/>
    <x v="4"/>
    <x v="0"/>
    <x v="167"/>
  </r>
  <r>
    <x v="179"/>
    <x v="179"/>
    <x v="0"/>
    <x v="4"/>
    <x v="1"/>
    <x v="0"/>
    <x v="15"/>
    <x v="165"/>
    <x v="139"/>
    <x v="4"/>
    <x v="0"/>
    <x v="168"/>
  </r>
  <r>
    <x v="180"/>
    <x v="180"/>
    <x v="0"/>
    <x v="2"/>
    <x v="1"/>
    <x v="0"/>
    <x v="15"/>
    <x v="166"/>
    <x v="140"/>
    <x v="4"/>
    <x v="0"/>
    <x v="169"/>
  </r>
  <r>
    <x v="181"/>
    <x v="181"/>
    <x v="1"/>
    <x v="0"/>
    <x v="1"/>
    <x v="0"/>
    <x v="15"/>
    <x v="167"/>
    <x v="141"/>
    <x v="12"/>
    <x v="0"/>
    <x v="170"/>
  </r>
  <r>
    <x v="182"/>
    <x v="182"/>
    <x v="0"/>
    <x v="2"/>
    <x v="1"/>
    <x v="0"/>
    <x v="15"/>
    <x v="168"/>
    <x v="142"/>
    <x v="22"/>
    <x v="0"/>
    <x v="171"/>
  </r>
  <r>
    <x v="183"/>
    <x v="183"/>
    <x v="0"/>
    <x v="4"/>
    <x v="1"/>
    <x v="0"/>
    <x v="15"/>
    <x v="169"/>
    <x v="143"/>
    <x v="22"/>
    <x v="0"/>
    <x v="172"/>
  </r>
  <r>
    <x v="184"/>
    <x v="184"/>
    <x v="1"/>
    <x v="2"/>
    <x v="1"/>
    <x v="0"/>
    <x v="15"/>
    <x v="170"/>
    <x v="144"/>
    <x v="21"/>
    <x v="0"/>
    <x v="173"/>
  </r>
  <r>
    <x v="185"/>
    <x v="185"/>
    <x v="0"/>
    <x v="1"/>
    <x v="1"/>
    <x v="0"/>
    <x v="15"/>
    <x v="171"/>
    <x v="145"/>
    <x v="21"/>
    <x v="0"/>
    <x v="174"/>
  </r>
  <r>
    <x v="186"/>
    <x v="186"/>
    <x v="0"/>
    <x v="2"/>
    <x v="1"/>
    <x v="0"/>
    <x v="15"/>
    <x v="172"/>
    <x v="146"/>
    <x v="23"/>
    <x v="0"/>
    <x v="175"/>
  </r>
  <r>
    <x v="187"/>
    <x v="187"/>
    <x v="0"/>
    <x v="1"/>
    <x v="1"/>
    <x v="0"/>
    <x v="15"/>
    <x v="173"/>
    <x v="147"/>
    <x v="36"/>
    <x v="0"/>
    <x v="176"/>
  </r>
  <r>
    <x v="188"/>
    <x v="188"/>
    <x v="0"/>
    <x v="1"/>
    <x v="1"/>
    <x v="2"/>
    <x v="15"/>
    <x v="174"/>
    <x v="148"/>
    <x v="36"/>
    <x v="0"/>
    <x v="177"/>
  </r>
  <r>
    <x v="189"/>
    <x v="189"/>
    <x v="0"/>
    <x v="1"/>
    <x v="1"/>
    <x v="1"/>
    <x v="15"/>
    <x v="175"/>
    <x v="149"/>
    <x v="31"/>
    <x v="0"/>
    <x v="178"/>
  </r>
  <r>
    <x v="190"/>
    <x v="190"/>
    <x v="0"/>
    <x v="0"/>
    <x v="1"/>
    <x v="0"/>
    <x v="15"/>
    <x v="176"/>
    <x v="150"/>
    <x v="27"/>
    <x v="0"/>
    <x v="179"/>
  </r>
  <r>
    <x v="191"/>
    <x v="191"/>
    <x v="0"/>
    <x v="0"/>
    <x v="1"/>
    <x v="0"/>
    <x v="15"/>
    <x v="176"/>
    <x v="151"/>
    <x v="27"/>
    <x v="0"/>
    <x v="180"/>
  </r>
  <r>
    <x v="192"/>
    <x v="192"/>
    <x v="0"/>
    <x v="1"/>
    <x v="1"/>
    <x v="0"/>
    <x v="15"/>
    <x v="177"/>
    <x v="152"/>
    <x v="6"/>
    <x v="0"/>
    <x v="181"/>
  </r>
  <r>
    <x v="193"/>
    <x v="193"/>
    <x v="0"/>
    <x v="1"/>
    <x v="1"/>
    <x v="0"/>
    <x v="15"/>
    <x v="178"/>
    <x v="153"/>
    <x v="15"/>
    <x v="0"/>
    <x v="182"/>
  </r>
  <r>
    <x v="194"/>
    <x v="194"/>
    <x v="0"/>
    <x v="1"/>
    <x v="1"/>
    <x v="0"/>
    <x v="15"/>
    <x v="179"/>
    <x v="154"/>
    <x v="29"/>
    <x v="0"/>
    <x v="183"/>
  </r>
  <r>
    <x v="195"/>
    <x v="195"/>
    <x v="0"/>
    <x v="1"/>
    <x v="1"/>
    <x v="0"/>
    <x v="15"/>
    <x v="180"/>
    <x v="153"/>
    <x v="35"/>
    <x v="0"/>
    <x v="184"/>
  </r>
  <r>
    <x v="196"/>
    <x v="196"/>
    <x v="0"/>
    <x v="2"/>
    <x v="1"/>
    <x v="0"/>
    <x v="15"/>
    <x v="181"/>
    <x v="155"/>
    <x v="17"/>
    <x v="0"/>
    <x v="185"/>
  </r>
  <r>
    <x v="197"/>
    <x v="197"/>
    <x v="0"/>
    <x v="1"/>
    <x v="1"/>
    <x v="0"/>
    <x v="15"/>
    <x v="182"/>
    <x v="156"/>
    <x v="17"/>
    <x v="0"/>
    <x v="186"/>
  </r>
  <r>
    <x v="198"/>
    <x v="198"/>
    <x v="1"/>
    <x v="2"/>
    <x v="1"/>
    <x v="0"/>
    <x v="15"/>
    <x v="183"/>
    <x v="157"/>
    <x v="17"/>
    <x v="0"/>
    <x v="187"/>
  </r>
  <r>
    <x v="199"/>
    <x v="199"/>
    <x v="0"/>
    <x v="2"/>
    <x v="1"/>
    <x v="0"/>
    <x v="15"/>
    <x v="184"/>
    <x v="158"/>
    <x v="19"/>
    <x v="0"/>
    <x v="188"/>
  </r>
  <r>
    <x v="200"/>
    <x v="200"/>
    <x v="0"/>
    <x v="0"/>
    <x v="1"/>
    <x v="0"/>
    <x v="15"/>
    <x v="185"/>
    <x v="159"/>
    <x v="15"/>
    <x v="0"/>
    <x v="189"/>
  </r>
  <r>
    <x v="201"/>
    <x v="201"/>
    <x v="0"/>
    <x v="1"/>
    <x v="1"/>
    <x v="0"/>
    <x v="15"/>
    <x v="186"/>
    <x v="160"/>
    <x v="34"/>
    <x v="0"/>
    <x v="190"/>
  </r>
  <r>
    <x v="202"/>
    <x v="202"/>
    <x v="0"/>
    <x v="1"/>
    <x v="1"/>
    <x v="0"/>
    <x v="15"/>
    <x v="187"/>
    <x v="111"/>
    <x v="34"/>
    <x v="0"/>
    <x v="191"/>
  </r>
  <r>
    <x v="203"/>
    <x v="203"/>
    <x v="0"/>
    <x v="0"/>
    <x v="1"/>
    <x v="0"/>
    <x v="15"/>
    <x v="188"/>
    <x v="159"/>
    <x v="7"/>
    <x v="0"/>
    <x v="192"/>
  </r>
  <r>
    <x v="204"/>
    <x v="204"/>
    <x v="1"/>
    <x v="2"/>
    <x v="1"/>
    <x v="0"/>
    <x v="15"/>
    <x v="189"/>
    <x v="121"/>
    <x v="3"/>
    <x v="0"/>
    <x v="193"/>
  </r>
  <r>
    <x v="205"/>
    <x v="205"/>
    <x v="3"/>
    <x v="3"/>
    <x v="3"/>
    <x v="2"/>
    <x v="15"/>
    <x v="9"/>
    <x v="9"/>
    <x v="40"/>
    <x v="2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1:B43" firstHeaderRow="1" firstDataRow="1" firstDataCol="1"/>
  <pivotFields count="12">
    <pivotField compact="0" showAll="0">
      <items count="20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t="default"/>
      </items>
    </pivotField>
    <pivotField dataField="1" compact="0" showAll="0">
      <items count="207">
        <item x="42"/>
        <item x="33"/>
        <item x="133"/>
        <item x="87"/>
        <item x="34"/>
        <item x="48"/>
        <item x="11"/>
        <item x="62"/>
        <item x="85"/>
        <item x="15"/>
        <item x="65"/>
        <item x="142"/>
        <item x="36"/>
        <item x="200"/>
        <item x="35"/>
        <item x="159"/>
        <item x="84"/>
        <item x="145"/>
        <item x="17"/>
        <item x="192"/>
        <item x="194"/>
        <item x="187"/>
        <item x="115"/>
        <item x="163"/>
        <item x="126"/>
        <item x="154"/>
        <item x="113"/>
        <item x="81"/>
        <item x="52"/>
        <item x="94"/>
        <item x="51"/>
        <item x="150"/>
        <item x="92"/>
        <item x="13"/>
        <item x="27"/>
        <item x="162"/>
        <item x="1"/>
        <item x="149"/>
        <item x="3"/>
        <item x="111"/>
        <item x="59"/>
        <item x="53"/>
        <item x="86"/>
        <item x="120"/>
        <item x="137"/>
        <item x="168"/>
        <item x="204"/>
        <item x="105"/>
        <item x="49"/>
        <item x="148"/>
        <item x="195"/>
        <item x="177"/>
        <item x="166"/>
        <item x="109"/>
        <item x="106"/>
        <item x="174"/>
        <item x="136"/>
        <item x="155"/>
        <item x="0"/>
        <item x="16"/>
        <item x="151"/>
        <item x="30"/>
        <item x="140"/>
        <item x="167"/>
        <item x="116"/>
        <item x="138"/>
        <item x="50"/>
        <item x="134"/>
        <item x="95"/>
        <item x="121"/>
        <item x="90"/>
        <item x="135"/>
        <item x="79"/>
        <item x="147"/>
        <item x="178"/>
        <item x="128"/>
        <item x="18"/>
        <item x="103"/>
        <item x="198"/>
        <item x="43"/>
        <item x="130"/>
        <item x="10"/>
        <item x="69"/>
        <item x="39"/>
        <item x="4"/>
        <item x="114"/>
        <item x="19"/>
        <item x="184"/>
        <item x="55"/>
        <item x="173"/>
        <item x="170"/>
        <item x="175"/>
        <item x="201"/>
        <item x="20"/>
        <item x="169"/>
        <item x="176"/>
        <item x="182"/>
        <item x="189"/>
        <item x="41"/>
        <item x="156"/>
        <item x="77"/>
        <item x="190"/>
        <item x="91"/>
        <item x="64"/>
        <item x="179"/>
        <item x="71"/>
        <item x="132"/>
        <item x="74"/>
        <item x="125"/>
        <item x="68"/>
        <item x="165"/>
        <item x="37"/>
        <item x="32"/>
        <item x="101"/>
        <item x="146"/>
        <item x="118"/>
        <item x="122"/>
        <item x="157"/>
        <item x="21"/>
        <item x="180"/>
        <item x="75"/>
        <item x="66"/>
        <item x="152"/>
        <item x="98"/>
        <item x="93"/>
        <item x="57"/>
        <item x="161"/>
        <item x="102"/>
        <item x="202"/>
        <item x="141"/>
        <item x="70"/>
        <item x="108"/>
        <item x="186"/>
        <item x="63"/>
        <item x="8"/>
        <item x="99"/>
        <item x="89"/>
        <item x="22"/>
        <item x="56"/>
        <item x="2"/>
        <item x="40"/>
        <item x="60"/>
        <item x="124"/>
        <item x="183"/>
        <item x="67"/>
        <item x="78"/>
        <item x="172"/>
        <item x="203"/>
        <item x="143"/>
        <item x="97"/>
        <item x="80"/>
        <item x="61"/>
        <item x="54"/>
        <item x="38"/>
        <item x="112"/>
        <item x="9"/>
        <item x="12"/>
        <item x="123"/>
        <item x="171"/>
        <item x="139"/>
        <item x="131"/>
        <item x="129"/>
        <item x="160"/>
        <item x="14"/>
        <item x="44"/>
        <item x="6"/>
        <item x="185"/>
        <item x="110"/>
        <item x="119"/>
        <item x="100"/>
        <item x="29"/>
        <item x="191"/>
        <item x="193"/>
        <item x="88"/>
        <item x="117"/>
        <item x="23"/>
        <item x="107"/>
        <item x="196"/>
        <item x="82"/>
        <item x="72"/>
        <item x="96"/>
        <item x="144"/>
        <item x="164"/>
        <item x="104"/>
        <item x="45"/>
        <item x="58"/>
        <item x="76"/>
        <item x="153"/>
        <item x="197"/>
        <item x="83"/>
        <item x="24"/>
        <item x="199"/>
        <item x="5"/>
        <item x="73"/>
        <item x="127"/>
        <item x="188"/>
        <item x="25"/>
        <item x="26"/>
        <item x="31"/>
        <item x="181"/>
        <item x="47"/>
        <item x="7"/>
        <item x="158"/>
        <item x="28"/>
        <item x="46"/>
        <item x="205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42">
        <item x="17"/>
        <item x="6"/>
        <item x="22"/>
        <item x="18"/>
        <item x="32"/>
        <item x="8"/>
        <item x="25"/>
        <item x="28"/>
        <item x="14"/>
        <item x="10"/>
        <item x="15"/>
        <item x="30"/>
        <item x="20"/>
        <item x="29"/>
        <item x="4"/>
        <item x="2"/>
        <item x="16"/>
        <item x="3"/>
        <item x="33"/>
        <item x="31"/>
        <item x="12"/>
        <item x="13"/>
        <item x="35"/>
        <item x="38"/>
        <item x="9"/>
        <item x="0"/>
        <item x="24"/>
        <item x="39"/>
        <item x="37"/>
        <item x="7"/>
        <item x="5"/>
        <item x="23"/>
        <item x="34"/>
        <item x="21"/>
        <item x="26"/>
        <item x="36"/>
        <item x="1"/>
        <item x="11"/>
        <item x="19"/>
        <item x="27"/>
        <item x="40"/>
        <item t="default"/>
      </items>
    </pivotField>
    <pivotField compact="0" showAll="0"/>
    <pivotField compact="0" showAll="0"/>
  </pivotFields>
  <rowFields count="1">
    <field x="9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Items count="1">
    <i/>
  </colItems>
  <dataFields count="1">
    <dataField name="计数项:姓名" fld="1" subtotal="count" baseField="0" baseItem="0"/>
  </dataFields>
  <formats count="3">
    <format dxfId="0">
      <pivotArea type="all" dataOnly="0" outline="0" fieldPosition="0"/>
    </format>
    <format dxfId="1">
      <pivotArea type="all" dataOnly="0" outline="0" fieldPosition="0"/>
    </format>
    <format dxfId="2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509"/>
  <sheetViews>
    <sheetView tabSelected="1" zoomScale="80" zoomScaleNormal="80" workbookViewId="0">
      <pane ySplit="2" topLeftCell="A3" activePane="bottomLeft" state="frozen"/>
      <selection/>
      <selection pane="bottomLeft" activeCell="E2" sqref="E2"/>
    </sheetView>
  </sheetViews>
  <sheetFormatPr defaultColWidth="8.72727272727273" defaultRowHeight="36" customHeight="1" outlineLevelCol="5"/>
  <cols>
    <col min="1" max="1" width="6.63636363636364" style="44" customWidth="1"/>
    <col min="2" max="2" width="20.5727272727273" style="44" customWidth="1"/>
    <col min="3" max="3" width="18.8181818181818" style="44" customWidth="1"/>
    <col min="4" max="4" width="11.1818181818182" style="42" customWidth="1"/>
    <col min="5" max="5" width="19.3909090909091" style="42" customWidth="1"/>
    <col min="6" max="6" width="47.4545454545455" style="45" customWidth="1"/>
    <col min="7" max="16384" width="8.72727272727273" style="42"/>
  </cols>
  <sheetData>
    <row r="1" customHeight="1" spans="1:6">
      <c r="A1" s="46" t="s">
        <v>0</v>
      </c>
      <c r="B1" s="46"/>
      <c r="C1" s="46"/>
      <c r="D1" s="46"/>
      <c r="E1" s="46"/>
      <c r="F1" s="46"/>
    </row>
    <row r="2" customHeight="1" spans="1:6">
      <c r="A2" s="47" t="s">
        <v>1</v>
      </c>
      <c r="B2" s="47" t="s">
        <v>2</v>
      </c>
      <c r="C2" s="47" t="s">
        <v>3</v>
      </c>
      <c r="D2" s="47" t="s">
        <v>4</v>
      </c>
      <c r="E2" s="47" t="s">
        <v>5</v>
      </c>
      <c r="F2" s="47" t="s">
        <v>6</v>
      </c>
    </row>
    <row r="3" customHeight="1" spans="1:6">
      <c r="A3" s="48">
        <v>1</v>
      </c>
      <c r="B3" s="48" t="s">
        <v>7</v>
      </c>
      <c r="C3" s="48" t="s">
        <v>8</v>
      </c>
      <c r="D3" s="49" t="s">
        <v>9</v>
      </c>
      <c r="E3" s="50" t="s">
        <v>10</v>
      </c>
      <c r="F3" s="51" t="s">
        <v>11</v>
      </c>
    </row>
    <row r="4" customHeight="1" spans="1:6">
      <c r="A4" s="48">
        <v>2</v>
      </c>
      <c r="B4" s="48" t="s">
        <v>7</v>
      </c>
      <c r="C4" s="48" t="s">
        <v>12</v>
      </c>
      <c r="D4" s="49" t="s">
        <v>9</v>
      </c>
      <c r="E4" s="48" t="s">
        <v>13</v>
      </c>
      <c r="F4" s="52" t="s">
        <v>11</v>
      </c>
    </row>
    <row r="5" customHeight="1" spans="1:6">
      <c r="A5" s="48">
        <v>3</v>
      </c>
      <c r="B5" s="48" t="s">
        <v>14</v>
      </c>
      <c r="C5" s="48" t="s">
        <v>12</v>
      </c>
      <c r="D5" s="49" t="s">
        <v>9</v>
      </c>
      <c r="E5" s="53" t="s">
        <v>15</v>
      </c>
      <c r="F5" s="54" t="s">
        <v>16</v>
      </c>
    </row>
    <row r="6" customHeight="1" spans="1:6">
      <c r="A6" s="48">
        <v>4</v>
      </c>
      <c r="B6" s="48" t="s">
        <v>17</v>
      </c>
      <c r="C6" s="48" t="s">
        <v>12</v>
      </c>
      <c r="D6" s="49" t="s">
        <v>9</v>
      </c>
      <c r="E6" s="48" t="s">
        <v>13</v>
      </c>
      <c r="F6" s="55" t="s">
        <v>18</v>
      </c>
    </row>
    <row r="7" customHeight="1" spans="1:6">
      <c r="A7" s="48">
        <v>5</v>
      </c>
      <c r="B7" s="48" t="s">
        <v>19</v>
      </c>
      <c r="C7" s="48" t="s">
        <v>12</v>
      </c>
      <c r="D7" s="49" t="s">
        <v>9</v>
      </c>
      <c r="E7" s="50" t="s">
        <v>15</v>
      </c>
      <c r="F7" s="54" t="s">
        <v>20</v>
      </c>
    </row>
    <row r="8" customHeight="1" spans="1:6">
      <c r="A8" s="48">
        <v>6</v>
      </c>
      <c r="B8" s="48" t="s">
        <v>21</v>
      </c>
      <c r="C8" s="48" t="s">
        <v>12</v>
      </c>
      <c r="D8" s="49" t="s">
        <v>9</v>
      </c>
      <c r="E8" s="50" t="s">
        <v>15</v>
      </c>
      <c r="F8" s="56" t="s">
        <v>22</v>
      </c>
    </row>
    <row r="9" customHeight="1" spans="1:6">
      <c r="A9" s="48">
        <v>7</v>
      </c>
      <c r="B9" s="48" t="s">
        <v>23</v>
      </c>
      <c r="C9" s="48" t="s">
        <v>12</v>
      </c>
      <c r="D9" s="49" t="s">
        <v>9</v>
      </c>
      <c r="E9" s="48" t="s">
        <v>13</v>
      </c>
      <c r="F9" s="52" t="s">
        <v>24</v>
      </c>
    </row>
    <row r="10" customHeight="1" spans="1:6">
      <c r="A10" s="48">
        <v>8</v>
      </c>
      <c r="B10" s="48" t="s">
        <v>25</v>
      </c>
      <c r="C10" s="48" t="s">
        <v>12</v>
      </c>
      <c r="D10" s="49" t="s">
        <v>9</v>
      </c>
      <c r="E10" s="48" t="s">
        <v>13</v>
      </c>
      <c r="F10" s="52" t="s">
        <v>26</v>
      </c>
    </row>
    <row r="11" s="42" customFormat="1" customHeight="1" spans="1:6">
      <c r="A11" s="48">
        <v>9</v>
      </c>
      <c r="B11" s="48" t="s">
        <v>27</v>
      </c>
      <c r="C11" s="48" t="s">
        <v>12</v>
      </c>
      <c r="D11" s="49" t="s">
        <v>9</v>
      </c>
      <c r="E11" s="48" t="s">
        <v>13</v>
      </c>
      <c r="F11" s="51" t="s">
        <v>28</v>
      </c>
    </row>
    <row r="12" s="42" customFormat="1" customHeight="1" spans="1:6">
      <c r="A12" s="48">
        <v>10</v>
      </c>
      <c r="B12" s="48" t="s">
        <v>29</v>
      </c>
      <c r="C12" s="48" t="s">
        <v>12</v>
      </c>
      <c r="D12" s="49" t="s">
        <v>9</v>
      </c>
      <c r="E12" s="48" t="s">
        <v>13</v>
      </c>
      <c r="F12" s="54" t="s">
        <v>30</v>
      </c>
    </row>
    <row r="13" s="42" customFormat="1" customHeight="1" spans="1:6">
      <c r="A13" s="48">
        <v>11</v>
      </c>
      <c r="B13" s="48" t="s">
        <v>31</v>
      </c>
      <c r="C13" s="48" t="s">
        <v>12</v>
      </c>
      <c r="D13" s="49" t="s">
        <v>9</v>
      </c>
      <c r="E13" s="48" t="s">
        <v>13</v>
      </c>
      <c r="F13" s="54" t="s">
        <v>32</v>
      </c>
    </row>
    <row r="14" s="42" customFormat="1" customHeight="1" spans="1:6">
      <c r="A14" s="48">
        <v>12</v>
      </c>
      <c r="B14" s="48" t="s">
        <v>33</v>
      </c>
      <c r="C14" s="48" t="s">
        <v>12</v>
      </c>
      <c r="D14" s="49" t="s">
        <v>9</v>
      </c>
      <c r="E14" s="48" t="s">
        <v>13</v>
      </c>
      <c r="F14" s="54" t="s">
        <v>34</v>
      </c>
    </row>
    <row r="15" s="42" customFormat="1" customHeight="1" spans="1:6">
      <c r="A15" s="48">
        <v>13</v>
      </c>
      <c r="B15" s="48" t="s">
        <v>35</v>
      </c>
      <c r="C15" s="48" t="s">
        <v>12</v>
      </c>
      <c r="D15" s="49" t="s">
        <v>9</v>
      </c>
      <c r="E15" s="48" t="s">
        <v>13</v>
      </c>
      <c r="F15" s="51" t="s">
        <v>36</v>
      </c>
    </row>
    <row r="16" s="42" customFormat="1" customHeight="1" spans="1:6">
      <c r="A16" s="48">
        <v>14</v>
      </c>
      <c r="B16" s="48" t="s">
        <v>37</v>
      </c>
      <c r="C16" s="48" t="s">
        <v>12</v>
      </c>
      <c r="D16" s="49" t="s">
        <v>9</v>
      </c>
      <c r="E16" s="48" t="s">
        <v>13</v>
      </c>
      <c r="F16" s="54" t="s">
        <v>38</v>
      </c>
    </row>
    <row r="17" s="42" customFormat="1" customHeight="1" spans="1:6">
      <c r="A17" s="48">
        <v>15</v>
      </c>
      <c r="B17" s="48" t="s">
        <v>39</v>
      </c>
      <c r="C17" s="48" t="s">
        <v>12</v>
      </c>
      <c r="D17" s="49" t="s">
        <v>9</v>
      </c>
      <c r="E17" s="48" t="s">
        <v>13</v>
      </c>
      <c r="F17" s="54" t="s">
        <v>40</v>
      </c>
    </row>
    <row r="18" s="42" customFormat="1" customHeight="1" spans="1:6">
      <c r="A18" s="48">
        <v>16</v>
      </c>
      <c r="B18" s="48" t="s">
        <v>41</v>
      </c>
      <c r="C18" s="48" t="s">
        <v>12</v>
      </c>
      <c r="D18" s="49" t="s">
        <v>9</v>
      </c>
      <c r="E18" s="48" t="s">
        <v>13</v>
      </c>
      <c r="F18" s="54" t="s">
        <v>42</v>
      </c>
    </row>
    <row r="19" s="42" customFormat="1" customHeight="1" spans="1:6">
      <c r="A19" s="48">
        <v>17</v>
      </c>
      <c r="B19" s="48" t="s">
        <v>43</v>
      </c>
      <c r="C19" s="48" t="s">
        <v>12</v>
      </c>
      <c r="D19" s="49" t="s">
        <v>9</v>
      </c>
      <c r="E19" s="48" t="s">
        <v>13</v>
      </c>
      <c r="F19" s="57" t="s">
        <v>44</v>
      </c>
    </row>
    <row r="20" s="42" customFormat="1" customHeight="1" spans="1:6">
      <c r="A20" s="48">
        <v>18</v>
      </c>
      <c r="B20" s="48" t="s">
        <v>45</v>
      </c>
      <c r="C20" s="48" t="s">
        <v>12</v>
      </c>
      <c r="D20" s="49" t="s">
        <v>9</v>
      </c>
      <c r="E20" s="50" t="s">
        <v>15</v>
      </c>
      <c r="F20" s="54" t="s">
        <v>46</v>
      </c>
    </row>
    <row r="21" s="42" customFormat="1" customHeight="1" spans="1:6">
      <c r="A21" s="48">
        <v>19</v>
      </c>
      <c r="B21" s="48" t="s">
        <v>47</v>
      </c>
      <c r="C21" s="48" t="s">
        <v>12</v>
      </c>
      <c r="D21" s="49" t="s">
        <v>9</v>
      </c>
      <c r="E21" s="50" t="s">
        <v>15</v>
      </c>
      <c r="F21" s="54" t="s">
        <v>48</v>
      </c>
    </row>
    <row r="22" s="42" customFormat="1" customHeight="1" spans="1:6">
      <c r="A22" s="48">
        <v>20</v>
      </c>
      <c r="B22" s="48" t="s">
        <v>49</v>
      </c>
      <c r="C22" s="48" t="s">
        <v>12</v>
      </c>
      <c r="D22" s="49" t="s">
        <v>9</v>
      </c>
      <c r="E22" s="50" t="s">
        <v>15</v>
      </c>
      <c r="F22" s="54" t="s">
        <v>50</v>
      </c>
    </row>
    <row r="23" s="42" customFormat="1" customHeight="1" spans="1:6">
      <c r="A23" s="48">
        <v>21</v>
      </c>
      <c r="B23" s="48" t="s">
        <v>51</v>
      </c>
      <c r="C23" s="48" t="s">
        <v>12</v>
      </c>
      <c r="D23" s="49" t="s">
        <v>9</v>
      </c>
      <c r="E23" s="48" t="s">
        <v>13</v>
      </c>
      <c r="F23" s="54" t="s">
        <v>52</v>
      </c>
    </row>
    <row r="24" s="42" customFormat="1" customHeight="1" spans="1:6">
      <c r="A24" s="48">
        <v>22</v>
      </c>
      <c r="B24" s="48" t="s">
        <v>53</v>
      </c>
      <c r="C24" s="48" t="s">
        <v>12</v>
      </c>
      <c r="D24" s="49" t="s">
        <v>9</v>
      </c>
      <c r="E24" s="48" t="s">
        <v>13</v>
      </c>
      <c r="F24" s="54" t="s">
        <v>54</v>
      </c>
    </row>
    <row r="25" s="42" customFormat="1" customHeight="1" spans="1:6">
      <c r="A25" s="48">
        <v>23</v>
      </c>
      <c r="B25" s="48" t="s">
        <v>55</v>
      </c>
      <c r="C25" s="48" t="s">
        <v>12</v>
      </c>
      <c r="D25" s="49" t="s">
        <v>9</v>
      </c>
      <c r="E25" s="48" t="s">
        <v>13</v>
      </c>
      <c r="F25" s="54" t="s">
        <v>56</v>
      </c>
    </row>
    <row r="26" s="42" customFormat="1" customHeight="1" spans="1:6">
      <c r="A26" s="48">
        <v>24</v>
      </c>
      <c r="B26" s="48" t="s">
        <v>57</v>
      </c>
      <c r="C26" s="48" t="s">
        <v>12</v>
      </c>
      <c r="D26" s="49" t="s">
        <v>9</v>
      </c>
      <c r="E26" s="48" t="s">
        <v>13</v>
      </c>
      <c r="F26" s="54" t="s">
        <v>58</v>
      </c>
    </row>
    <row r="27" s="43" customFormat="1" customHeight="1" spans="1:6">
      <c r="A27" s="48">
        <v>25</v>
      </c>
      <c r="B27" s="48" t="s">
        <v>59</v>
      </c>
      <c r="C27" s="48" t="s">
        <v>12</v>
      </c>
      <c r="D27" s="49" t="s">
        <v>9</v>
      </c>
      <c r="E27" s="48" t="s">
        <v>13</v>
      </c>
      <c r="F27" s="51" t="s">
        <v>60</v>
      </c>
    </row>
    <row r="28" customHeight="1" spans="1:6">
      <c r="A28" s="48">
        <v>26</v>
      </c>
      <c r="B28" s="48" t="s">
        <v>31</v>
      </c>
      <c r="C28" s="48" t="s">
        <v>61</v>
      </c>
      <c r="D28" s="58" t="s">
        <v>9</v>
      </c>
      <c r="E28" s="53" t="s">
        <v>62</v>
      </c>
      <c r="F28" s="59" t="s">
        <v>63</v>
      </c>
    </row>
    <row r="29" customHeight="1" spans="1:6">
      <c r="A29" s="48">
        <v>27</v>
      </c>
      <c r="B29" s="48" t="s">
        <v>45</v>
      </c>
      <c r="C29" s="48" t="s">
        <v>61</v>
      </c>
      <c r="D29" s="58" t="s">
        <v>9</v>
      </c>
      <c r="E29" s="50" t="s">
        <v>64</v>
      </c>
      <c r="F29" s="54" t="s">
        <v>65</v>
      </c>
    </row>
    <row r="30" customHeight="1" spans="1:6">
      <c r="A30" s="48">
        <v>28</v>
      </c>
      <c r="B30" s="48" t="s">
        <v>66</v>
      </c>
      <c r="C30" s="48" t="s">
        <v>67</v>
      </c>
      <c r="D30" s="58" t="s">
        <v>9</v>
      </c>
      <c r="E30" s="49" t="s">
        <v>68</v>
      </c>
      <c r="F30" s="54" t="s">
        <v>69</v>
      </c>
    </row>
    <row r="31" customHeight="1" spans="1:6">
      <c r="A31" s="48">
        <v>29</v>
      </c>
      <c r="B31" s="48" t="s">
        <v>66</v>
      </c>
      <c r="C31" s="48" t="s">
        <v>70</v>
      </c>
      <c r="D31" s="58" t="s">
        <v>9</v>
      </c>
      <c r="E31" s="53" t="s">
        <v>15</v>
      </c>
      <c r="F31" s="54" t="s">
        <v>71</v>
      </c>
    </row>
    <row r="32" customHeight="1" spans="1:6">
      <c r="A32" s="48">
        <v>30</v>
      </c>
      <c r="B32" s="48" t="s">
        <v>72</v>
      </c>
      <c r="C32" s="48" t="s">
        <v>61</v>
      </c>
      <c r="D32" s="58" t="s">
        <v>9</v>
      </c>
      <c r="E32" s="50" t="s">
        <v>64</v>
      </c>
      <c r="F32" s="54" t="s">
        <v>73</v>
      </c>
    </row>
    <row r="33" customHeight="1" spans="1:6">
      <c r="A33" s="48">
        <v>31</v>
      </c>
      <c r="B33" s="48" t="s">
        <v>53</v>
      </c>
      <c r="C33" s="48" t="s">
        <v>61</v>
      </c>
      <c r="D33" s="58" t="s">
        <v>9</v>
      </c>
      <c r="E33" s="48" t="s">
        <v>74</v>
      </c>
      <c r="F33" s="57" t="s">
        <v>75</v>
      </c>
    </row>
    <row r="34" customHeight="1" spans="1:6">
      <c r="A34" s="48">
        <v>32</v>
      </c>
      <c r="B34" s="48" t="s">
        <v>23</v>
      </c>
      <c r="C34" s="48" t="s">
        <v>61</v>
      </c>
      <c r="D34" s="58" t="s">
        <v>9</v>
      </c>
      <c r="E34" s="48" t="s">
        <v>74</v>
      </c>
      <c r="F34" s="57" t="s">
        <v>75</v>
      </c>
    </row>
    <row r="35" customHeight="1" spans="1:6">
      <c r="A35" s="48">
        <v>33</v>
      </c>
      <c r="B35" s="48" t="s">
        <v>57</v>
      </c>
      <c r="C35" s="48" t="s">
        <v>61</v>
      </c>
      <c r="D35" s="58" t="s">
        <v>9</v>
      </c>
      <c r="E35" s="50" t="s">
        <v>62</v>
      </c>
      <c r="F35" s="51" t="s">
        <v>76</v>
      </c>
    </row>
    <row r="36" customHeight="1" spans="1:6">
      <c r="A36" s="48">
        <v>34</v>
      </c>
      <c r="B36" s="48" t="s">
        <v>37</v>
      </c>
      <c r="C36" s="48" t="s">
        <v>77</v>
      </c>
      <c r="D36" s="58" t="s">
        <v>9</v>
      </c>
      <c r="E36" s="48" t="s">
        <v>13</v>
      </c>
      <c r="F36" s="51" t="s">
        <v>78</v>
      </c>
    </row>
    <row r="37" customHeight="1" spans="1:6">
      <c r="A37" s="48">
        <v>35</v>
      </c>
      <c r="B37" s="48" t="s">
        <v>25</v>
      </c>
      <c r="C37" s="48" t="s">
        <v>61</v>
      </c>
      <c r="D37" s="58" t="s">
        <v>9</v>
      </c>
      <c r="E37" s="48" t="s">
        <v>74</v>
      </c>
      <c r="F37" s="57" t="s">
        <v>79</v>
      </c>
    </row>
    <row r="1048485" customHeight="1" spans="1:3">
      <c r="A1048485" s="42"/>
      <c r="B1048485" s="42"/>
      <c r="C1048485" s="42"/>
    </row>
    <row r="1048486" customHeight="1" spans="1:3">
      <c r="A1048486" s="42"/>
      <c r="B1048486" s="42"/>
      <c r="C1048486" s="42"/>
    </row>
    <row r="1048487" customHeight="1" spans="1:3">
      <c r="A1048487" s="42"/>
      <c r="B1048487" s="42"/>
      <c r="C1048487" s="42"/>
    </row>
    <row r="1048488" customHeight="1" spans="1:3">
      <c r="A1048488" s="42"/>
      <c r="B1048488" s="42"/>
      <c r="C1048488" s="42"/>
    </row>
    <row r="1048489" customHeight="1" spans="1:3">
      <c r="A1048489" s="42"/>
      <c r="B1048489" s="42"/>
      <c r="C1048489" s="42"/>
    </row>
    <row r="1048490" customHeight="1" spans="1:3">
      <c r="A1048490" s="42"/>
      <c r="B1048490" s="42"/>
      <c r="C1048490" s="42"/>
    </row>
    <row r="1048491" customHeight="1" spans="1:3">
      <c r="A1048491" s="42"/>
      <c r="B1048491" s="42"/>
      <c r="C1048491" s="42"/>
    </row>
    <row r="1048492" customHeight="1" spans="1:3">
      <c r="A1048492" s="42"/>
      <c r="B1048492" s="42"/>
      <c r="C1048492" s="42"/>
    </row>
    <row r="1048493" customHeight="1" spans="1:3">
      <c r="A1048493" s="42"/>
      <c r="B1048493" s="42"/>
      <c r="C1048493" s="42"/>
    </row>
    <row r="1048494" customHeight="1" spans="1:3">
      <c r="A1048494" s="42"/>
      <c r="B1048494" s="42"/>
      <c r="C1048494" s="42"/>
    </row>
    <row r="1048495" customHeight="1" spans="1:3">
      <c r="A1048495" s="42"/>
      <c r="B1048495" s="42"/>
      <c r="C1048495" s="42"/>
    </row>
    <row r="1048496" customHeight="1" spans="1:3">
      <c r="A1048496" s="42"/>
      <c r="B1048496" s="42"/>
      <c r="C1048496" s="42"/>
    </row>
    <row r="1048497" customHeight="1" spans="1:3">
      <c r="A1048497" s="42"/>
      <c r="B1048497" s="42"/>
      <c r="C1048497" s="42"/>
    </row>
    <row r="1048498" customHeight="1" spans="1:3">
      <c r="A1048498" s="42"/>
      <c r="B1048498" s="42"/>
      <c r="C1048498" s="42"/>
    </row>
    <row r="1048499" customHeight="1" spans="1:3">
      <c r="A1048499" s="42"/>
      <c r="B1048499" s="42"/>
      <c r="C1048499" s="42"/>
    </row>
    <row r="1048500" customHeight="1" spans="1:3">
      <c r="A1048500" s="42"/>
      <c r="B1048500" s="42"/>
      <c r="C1048500" s="42"/>
    </row>
    <row r="1048501" customHeight="1" spans="1:3">
      <c r="A1048501" s="42"/>
      <c r="B1048501" s="42"/>
      <c r="C1048501" s="42"/>
    </row>
    <row r="1048502" customHeight="1" spans="1:3">
      <c r="A1048502" s="42"/>
      <c r="B1048502" s="42"/>
      <c r="C1048502" s="42"/>
    </row>
    <row r="1048503" customHeight="1" spans="1:3">
      <c r="A1048503" s="42"/>
      <c r="B1048503" s="42"/>
      <c r="C1048503" s="42"/>
    </row>
    <row r="1048504" customHeight="1" spans="1:3">
      <c r="A1048504" s="42"/>
      <c r="B1048504" s="42"/>
      <c r="C1048504" s="42"/>
    </row>
    <row r="1048505" customHeight="1" spans="1:3">
      <c r="A1048505" s="42"/>
      <c r="B1048505" s="42"/>
      <c r="C1048505" s="42"/>
    </row>
    <row r="1048506" customHeight="1" spans="1:3">
      <c r="A1048506" s="42"/>
      <c r="B1048506" s="42"/>
      <c r="C1048506" s="42"/>
    </row>
    <row r="1048507" customHeight="1" spans="1:3">
      <c r="A1048507" s="42"/>
      <c r="B1048507" s="42"/>
      <c r="C1048507" s="42"/>
    </row>
    <row r="1048508" customHeight="1" spans="1:3">
      <c r="A1048508" s="42"/>
      <c r="B1048508" s="42"/>
      <c r="C1048508" s="42"/>
    </row>
    <row r="1048509" customHeight="1" spans="1:3">
      <c r="A1048509" s="42"/>
      <c r="B1048509" s="42"/>
      <c r="C1048509" s="42"/>
    </row>
  </sheetData>
  <autoFilter ref="A2:F37">
    <extLst/>
  </autoFilter>
  <mergeCells count="1">
    <mergeCell ref="A1:F1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7"/>
  <sheetViews>
    <sheetView zoomScale="90" zoomScaleNormal="90" workbookViewId="0">
      <selection activeCell="J5" sqref="J5"/>
    </sheetView>
  </sheetViews>
  <sheetFormatPr defaultColWidth="9" defaultRowHeight="15.5"/>
  <cols>
    <col min="1" max="1" width="14.1818181818182" style="1" customWidth="1"/>
    <col min="2" max="2" width="12.9727272727273" style="1" customWidth="1"/>
    <col min="3" max="3" width="12.9727272727273" style="1" hidden="1" customWidth="1"/>
    <col min="4" max="5" width="10.5454545454545" style="1" customWidth="1"/>
    <col min="6" max="6" width="12.7272727272727" style="1" customWidth="1"/>
    <col min="7" max="7" width="11.0909090909091" style="1" customWidth="1"/>
    <col min="8" max="8" width="12.5454545454545" style="1" customWidth="1"/>
    <col min="9" max="9" width="10.1818181818182" style="1" customWidth="1"/>
    <col min="10" max="10" width="10.3636363636364" style="1" customWidth="1"/>
    <col min="11" max="11" width="10.3454545454545" style="1" customWidth="1"/>
    <col min="12" max="13" width="15.9090909090909" style="1" customWidth="1"/>
    <col min="14" max="14" width="10.3636363636364" style="1" customWidth="1"/>
    <col min="15" max="15" width="13.0909090909091" style="1" customWidth="1"/>
    <col min="16" max="16" width="13.1818181818182" style="34" customWidth="1"/>
    <col min="17" max="17" width="26.3636363636364" style="35" customWidth="1"/>
    <col min="18" max="18" width="22.0909090909091" style="1" customWidth="1"/>
    <col min="19" max="19" width="27.6363636363636" style="1" customWidth="1"/>
    <col min="20" max="20" width="13.8181818181818" style="1" customWidth="1"/>
    <col min="21" max="16384" width="9" style="1"/>
  </cols>
  <sheetData>
    <row r="1" s="33" customFormat="1" ht="48" spans="1:20">
      <c r="A1" s="2" t="s">
        <v>2</v>
      </c>
      <c r="B1" s="2" t="s">
        <v>80</v>
      </c>
      <c r="C1" s="36" t="s">
        <v>80</v>
      </c>
      <c r="D1" s="2" t="s">
        <v>81</v>
      </c>
      <c r="E1" s="2" t="s">
        <v>82</v>
      </c>
      <c r="F1" s="2" t="s">
        <v>83</v>
      </c>
      <c r="G1" s="2" t="s">
        <v>84</v>
      </c>
      <c r="H1" s="2" t="s">
        <v>85</v>
      </c>
      <c r="I1" s="2" t="s">
        <v>86</v>
      </c>
      <c r="J1" s="2" t="s">
        <v>87</v>
      </c>
      <c r="K1" s="2" t="s">
        <v>88</v>
      </c>
      <c r="L1" s="31" t="s">
        <v>89</v>
      </c>
      <c r="M1" s="2" t="s">
        <v>90</v>
      </c>
      <c r="N1" s="2" t="s">
        <v>91</v>
      </c>
      <c r="O1" s="2" t="s">
        <v>92</v>
      </c>
      <c r="P1" s="2" t="s">
        <v>93</v>
      </c>
      <c r="Q1" s="2" t="s">
        <v>94</v>
      </c>
      <c r="R1" s="39" t="s">
        <v>95</v>
      </c>
      <c r="S1" s="39" t="s">
        <v>96</v>
      </c>
      <c r="T1" s="39" t="s">
        <v>97</v>
      </c>
    </row>
    <row r="2" s="1" customFormat="1" ht="39" customHeight="1" spans="1:20">
      <c r="A2" s="3" t="s">
        <v>98</v>
      </c>
      <c r="B2" s="3">
        <v>20</v>
      </c>
      <c r="C2" s="3">
        <v>20</v>
      </c>
      <c r="D2" s="3" t="str">
        <f>VLOOKUP(A2,[3]Sheet2!$A:$B,2,0)</f>
        <v>张志泉</v>
      </c>
      <c r="E2" s="3">
        <f>VLOOKUP(A2,[1]Sheet3!$A:$B,2,0)</f>
        <v>4</v>
      </c>
      <c r="F2" s="37">
        <v>6</v>
      </c>
      <c r="G2" s="3"/>
      <c r="H2" s="3"/>
      <c r="I2" s="37">
        <f t="shared" ref="I2:I22" si="0">E2+F2</f>
        <v>10</v>
      </c>
      <c r="J2" s="3">
        <f t="shared" ref="J2:J13" si="1">G2+H2</f>
        <v>0</v>
      </c>
      <c r="K2" s="3"/>
      <c r="L2" s="3">
        <v>8</v>
      </c>
      <c r="M2" s="3">
        <f t="shared" ref="M2:M17" si="2">L2*1.2</f>
        <v>9.6</v>
      </c>
      <c r="N2" s="3">
        <v>10</v>
      </c>
      <c r="O2" s="37">
        <v>6</v>
      </c>
      <c r="P2" s="3"/>
      <c r="Q2" s="40" t="str">
        <f>VLOOKUP(A2,[2]Sheet2!$A:$C,3,0)</f>
        <v>15人，硕士及以上，临床医学专业</v>
      </c>
      <c r="R2" s="38" t="s">
        <v>99</v>
      </c>
      <c r="S2" s="38" t="s">
        <v>100</v>
      </c>
      <c r="T2" s="3"/>
    </row>
    <row r="3" s="1" customFormat="1" ht="66" customHeight="1" spans="1:20">
      <c r="A3" s="3" t="s">
        <v>101</v>
      </c>
      <c r="B3" s="3">
        <v>43</v>
      </c>
      <c r="C3" s="3">
        <v>43</v>
      </c>
      <c r="D3" s="3" t="s">
        <v>102</v>
      </c>
      <c r="E3" s="3">
        <f>VLOOKUP(A3,[1]Sheet3!$A:$B,2,0)</f>
        <v>5</v>
      </c>
      <c r="F3" s="37">
        <v>1</v>
      </c>
      <c r="G3" s="3">
        <v>6</v>
      </c>
      <c r="H3" s="3">
        <v>3</v>
      </c>
      <c r="I3" s="37">
        <f t="shared" si="0"/>
        <v>6</v>
      </c>
      <c r="J3" s="3">
        <f t="shared" si="1"/>
        <v>9</v>
      </c>
      <c r="K3" s="3"/>
      <c r="L3" s="3">
        <v>2</v>
      </c>
      <c r="M3" s="3">
        <f t="shared" si="2"/>
        <v>2.4</v>
      </c>
      <c r="N3" s="3">
        <v>1</v>
      </c>
      <c r="O3" s="37">
        <v>1</v>
      </c>
      <c r="P3" s="3"/>
      <c r="Q3" s="40" t="s">
        <v>103</v>
      </c>
      <c r="R3" s="3" t="s">
        <v>104</v>
      </c>
      <c r="S3" s="38" t="s">
        <v>105</v>
      </c>
      <c r="T3" s="3"/>
    </row>
    <row r="4" s="1" customFormat="1" ht="29" customHeight="1" spans="1:20">
      <c r="A4" s="3" t="s">
        <v>106</v>
      </c>
      <c r="B4" s="3">
        <v>36</v>
      </c>
      <c r="C4" s="3">
        <v>36</v>
      </c>
      <c r="D4" s="3" t="str">
        <f>VLOOKUP(A4,[3]Sheet2!$A:$B,2,0)</f>
        <v>周迎春</v>
      </c>
      <c r="E4" s="3">
        <f>VLOOKUP(A4,[1]Sheet3!$A:$B,2,0)</f>
        <v>3</v>
      </c>
      <c r="F4" s="37">
        <v>4</v>
      </c>
      <c r="G4" s="3"/>
      <c r="H4" s="3">
        <v>1</v>
      </c>
      <c r="I4" s="37">
        <f t="shared" si="0"/>
        <v>7</v>
      </c>
      <c r="J4" s="3">
        <f t="shared" si="1"/>
        <v>1</v>
      </c>
      <c r="K4" s="3"/>
      <c r="L4" s="3">
        <v>7</v>
      </c>
      <c r="M4" s="3">
        <f t="shared" si="2"/>
        <v>8.4</v>
      </c>
      <c r="N4" s="3">
        <v>8</v>
      </c>
      <c r="O4" s="37">
        <v>2</v>
      </c>
      <c r="P4" s="3">
        <v>2</v>
      </c>
      <c r="Q4" s="40" t="str">
        <f>VLOOKUP(A4,[2]Sheet2!$A:$C,3,0)</f>
        <v>12人</v>
      </c>
      <c r="R4" s="3" t="s">
        <v>107</v>
      </c>
      <c r="S4" s="38" t="s">
        <v>108</v>
      </c>
      <c r="T4" s="3"/>
    </row>
    <row r="5" s="1" customFormat="1" ht="46" spans="1:20">
      <c r="A5" s="3" t="s">
        <v>109</v>
      </c>
      <c r="B5" s="3">
        <v>40</v>
      </c>
      <c r="C5" s="3">
        <v>40</v>
      </c>
      <c r="D5" s="3" t="s">
        <v>110</v>
      </c>
      <c r="E5" s="3">
        <f>VLOOKUP(A5,[1]Sheet3!$A:$B,2,0)</f>
        <v>6</v>
      </c>
      <c r="F5" s="37">
        <v>5</v>
      </c>
      <c r="G5" s="3"/>
      <c r="H5" s="3"/>
      <c r="I5" s="37">
        <v>11</v>
      </c>
      <c r="J5" s="3">
        <f t="shared" si="1"/>
        <v>0</v>
      </c>
      <c r="K5" s="3" t="s">
        <v>111</v>
      </c>
      <c r="L5" s="3">
        <v>5</v>
      </c>
      <c r="M5" s="3">
        <f t="shared" si="2"/>
        <v>6</v>
      </c>
      <c r="N5" s="3">
        <v>6</v>
      </c>
      <c r="O5" s="37">
        <v>1</v>
      </c>
      <c r="P5" s="3">
        <v>4</v>
      </c>
      <c r="Q5" s="40" t="str">
        <f>VLOOKUP(A5,[2]Sheet2!$A:$C,3,0)</f>
        <v>14人，博士7人，专硕7人，妇产科学</v>
      </c>
      <c r="R5" s="3" t="s">
        <v>112</v>
      </c>
      <c r="S5" s="38" t="s">
        <v>113</v>
      </c>
      <c r="T5" s="3"/>
    </row>
    <row r="6" s="1" customFormat="1" ht="30.5" spans="1:20">
      <c r="A6" s="4" t="s">
        <v>114</v>
      </c>
      <c r="B6" s="3">
        <v>36</v>
      </c>
      <c r="C6" s="3">
        <v>36</v>
      </c>
      <c r="D6" s="3" t="str">
        <f>VLOOKUP(A6,[3]Sheet2!$A:$B,2,0)</f>
        <v>陈吉相</v>
      </c>
      <c r="E6" s="3">
        <f>VLOOKUP(A6,[1]Sheet3!$A:$B,2,0)</f>
        <v>5</v>
      </c>
      <c r="F6" s="37">
        <v>2</v>
      </c>
      <c r="G6" s="3">
        <v>1</v>
      </c>
      <c r="H6" s="3">
        <v>2</v>
      </c>
      <c r="I6" s="37">
        <f t="shared" si="0"/>
        <v>7</v>
      </c>
      <c r="J6" s="3">
        <f t="shared" si="1"/>
        <v>3</v>
      </c>
      <c r="K6" s="3"/>
      <c r="L6" s="3">
        <v>3</v>
      </c>
      <c r="M6" s="3">
        <f t="shared" si="2"/>
        <v>3.6</v>
      </c>
      <c r="N6" s="3">
        <v>4</v>
      </c>
      <c r="O6" s="37">
        <v>1</v>
      </c>
      <c r="P6" s="3">
        <v>1</v>
      </c>
      <c r="Q6" s="40" t="str">
        <f>VLOOKUP(A6,[2]Sheet2!$A:$C,3,0)</f>
        <v>10人，博士或完成规培硕士，神经病学专业</v>
      </c>
      <c r="R6" s="3" t="s">
        <v>115</v>
      </c>
      <c r="S6" s="3"/>
      <c r="T6" s="3"/>
    </row>
    <row r="7" s="1" customFormat="1" ht="31" spans="1:20">
      <c r="A7" s="3" t="s">
        <v>116</v>
      </c>
      <c r="B7" s="3">
        <v>40</v>
      </c>
      <c r="C7" s="3">
        <v>40</v>
      </c>
      <c r="D7" s="3" t="s">
        <v>117</v>
      </c>
      <c r="E7" s="3">
        <f>VLOOKUP(A7,[1]Sheet3!$A:$B,2,0)</f>
        <v>5</v>
      </c>
      <c r="F7" s="37">
        <v>4</v>
      </c>
      <c r="G7" s="3"/>
      <c r="H7" s="3">
        <v>2</v>
      </c>
      <c r="I7" s="37">
        <f t="shared" si="0"/>
        <v>9</v>
      </c>
      <c r="J7" s="3">
        <f t="shared" si="1"/>
        <v>2</v>
      </c>
      <c r="K7" s="3" t="s">
        <v>118</v>
      </c>
      <c r="L7" s="3">
        <v>5</v>
      </c>
      <c r="M7" s="3">
        <f t="shared" si="2"/>
        <v>6</v>
      </c>
      <c r="N7" s="3">
        <v>6</v>
      </c>
      <c r="O7" s="37">
        <v>4</v>
      </c>
      <c r="P7" s="3"/>
      <c r="Q7" s="40" t="s">
        <v>119</v>
      </c>
      <c r="R7" s="3" t="s">
        <v>120</v>
      </c>
      <c r="S7" s="3"/>
      <c r="T7" s="3"/>
    </row>
    <row r="8" s="1" customFormat="1" ht="30.5" spans="1:20">
      <c r="A8" s="3" t="s">
        <v>121</v>
      </c>
      <c r="B8" s="3">
        <v>18</v>
      </c>
      <c r="C8" s="3">
        <v>18</v>
      </c>
      <c r="D8" s="3" t="s">
        <v>122</v>
      </c>
      <c r="E8" s="3">
        <f>VLOOKUP(A8,[1]Sheet3!$A:$B,2,0)</f>
        <v>4</v>
      </c>
      <c r="F8" s="37">
        <v>3</v>
      </c>
      <c r="G8" s="3"/>
      <c r="H8" s="3"/>
      <c r="I8" s="37">
        <f t="shared" si="0"/>
        <v>7</v>
      </c>
      <c r="J8" s="3">
        <f t="shared" si="1"/>
        <v>0</v>
      </c>
      <c r="K8" s="3"/>
      <c r="L8" s="3">
        <v>6</v>
      </c>
      <c r="M8" s="3">
        <f t="shared" si="2"/>
        <v>7.2</v>
      </c>
      <c r="N8" s="3">
        <v>4</v>
      </c>
      <c r="O8" s="37">
        <v>3</v>
      </c>
      <c r="P8" s="3"/>
      <c r="Q8" s="40"/>
      <c r="R8" s="3" t="s">
        <v>123</v>
      </c>
      <c r="S8" s="3"/>
      <c r="T8" s="3"/>
    </row>
    <row r="9" s="1" customFormat="1" ht="41" customHeight="1" spans="1:20">
      <c r="A9" s="3" t="s">
        <v>124</v>
      </c>
      <c r="B9" s="3">
        <v>20</v>
      </c>
      <c r="C9" s="3">
        <v>20</v>
      </c>
      <c r="D9" s="3" t="str">
        <f>VLOOKUP(A9,[3]Sheet2!$A:$B,2,0)</f>
        <v>朱锐</v>
      </c>
      <c r="E9" s="3">
        <f>VLOOKUP(A9,[1]Sheet3!$A:$B,2,0)</f>
        <v>4</v>
      </c>
      <c r="F9" s="37">
        <v>2</v>
      </c>
      <c r="G9" s="3"/>
      <c r="H9" s="3"/>
      <c r="I9" s="37">
        <f t="shared" si="0"/>
        <v>6</v>
      </c>
      <c r="J9" s="3">
        <f t="shared" si="1"/>
        <v>0</v>
      </c>
      <c r="K9" s="3"/>
      <c r="L9" s="3">
        <v>2</v>
      </c>
      <c r="M9" s="3">
        <f t="shared" si="2"/>
        <v>2.4</v>
      </c>
      <c r="N9" s="3">
        <v>2</v>
      </c>
      <c r="O9" s="37">
        <v>2</v>
      </c>
      <c r="P9" s="3"/>
      <c r="Q9" s="40"/>
      <c r="R9" s="3" t="s">
        <v>125</v>
      </c>
      <c r="S9" s="3"/>
      <c r="T9" s="3"/>
    </row>
    <row r="10" s="1" customFormat="1" ht="31" spans="1:20">
      <c r="A10" s="3" t="s">
        <v>126</v>
      </c>
      <c r="B10" s="3" t="s">
        <v>127</v>
      </c>
      <c r="C10" s="3">
        <v>20</v>
      </c>
      <c r="D10" s="3" t="str">
        <f>VLOOKUP(A10,[3]Sheet2!$A:$B,2,0)</f>
        <v>梅红</v>
      </c>
      <c r="E10" s="3">
        <f>VLOOKUP(A10,[1]Sheet3!$A:$B,2,0)</f>
        <v>3</v>
      </c>
      <c r="F10" s="37"/>
      <c r="G10" s="3"/>
      <c r="H10" s="3"/>
      <c r="I10" s="37">
        <f t="shared" si="0"/>
        <v>3</v>
      </c>
      <c r="J10" s="3">
        <f t="shared" si="1"/>
        <v>0</v>
      </c>
      <c r="K10" s="3"/>
      <c r="L10" s="3">
        <v>2</v>
      </c>
      <c r="M10" s="3">
        <f t="shared" si="2"/>
        <v>2.4</v>
      </c>
      <c r="N10" s="3">
        <v>2</v>
      </c>
      <c r="O10" s="37"/>
      <c r="P10" s="3"/>
      <c r="Q10" s="40" t="s">
        <v>128</v>
      </c>
      <c r="R10" s="3" t="s">
        <v>129</v>
      </c>
      <c r="S10" s="38"/>
      <c r="T10" s="3"/>
    </row>
    <row r="11" s="1" customFormat="1" ht="25" customHeight="1" spans="1:20">
      <c r="A11" s="3" t="s">
        <v>130</v>
      </c>
      <c r="B11" s="3">
        <v>20</v>
      </c>
      <c r="C11" s="3">
        <v>20</v>
      </c>
      <c r="D11" s="3" t="str">
        <f>VLOOKUP(A11,[3]Sheet2!$A:$B,2,0)</f>
        <v>齐晓宇</v>
      </c>
      <c r="E11" s="3">
        <f>VLOOKUP(A11,[1]Sheet3!$A:$B,2,0)</f>
        <v>2</v>
      </c>
      <c r="F11" s="37">
        <v>1</v>
      </c>
      <c r="G11" s="3"/>
      <c r="H11" s="3"/>
      <c r="I11" s="37">
        <f t="shared" si="0"/>
        <v>3</v>
      </c>
      <c r="J11" s="3">
        <f t="shared" si="1"/>
        <v>0</v>
      </c>
      <c r="K11" s="3"/>
      <c r="L11" s="3">
        <v>2</v>
      </c>
      <c r="M11" s="3">
        <f t="shared" si="2"/>
        <v>2.4</v>
      </c>
      <c r="N11" s="3">
        <v>2</v>
      </c>
      <c r="O11" s="37"/>
      <c r="P11" s="3">
        <v>1</v>
      </c>
      <c r="Q11" s="40" t="str">
        <f>VLOOKUP(A11,[2]Sheet2!$A:$C,3,0)</f>
        <v>5人，硕士及以上</v>
      </c>
      <c r="R11" s="3" t="s">
        <v>131</v>
      </c>
      <c r="S11" s="3"/>
      <c r="T11" s="3"/>
    </row>
    <row r="12" s="1" customFormat="1" ht="30.5" spans="1:20">
      <c r="A12" s="3" t="s">
        <v>132</v>
      </c>
      <c r="B12" s="3">
        <v>20</v>
      </c>
      <c r="C12" s="3">
        <v>20</v>
      </c>
      <c r="D12" s="3" t="str">
        <f>VLOOKUP(A12,[3]Sheet2!$A:$B,2,0)</f>
        <v>程华茂</v>
      </c>
      <c r="E12" s="3">
        <f>VLOOKUP(A12,[1]Sheet3!$A:$B,2,0)</f>
        <v>2</v>
      </c>
      <c r="F12" s="37">
        <v>3</v>
      </c>
      <c r="G12" s="3">
        <v>1</v>
      </c>
      <c r="H12" s="3"/>
      <c r="I12" s="37">
        <f t="shared" si="0"/>
        <v>5</v>
      </c>
      <c r="J12" s="3">
        <f t="shared" si="1"/>
        <v>1</v>
      </c>
      <c r="K12" s="3"/>
      <c r="L12" s="3">
        <v>4</v>
      </c>
      <c r="M12" s="3">
        <f t="shared" si="2"/>
        <v>4.8</v>
      </c>
      <c r="N12" s="3">
        <v>5</v>
      </c>
      <c r="O12" s="37">
        <v>1</v>
      </c>
      <c r="P12" s="3">
        <v>2</v>
      </c>
      <c r="Q12" s="40" t="str">
        <f>VLOOKUP(A12,[2]Sheet2!$A:$C,3,0)</f>
        <v>8人，硕士及以上，儿鼻咽喉学专业</v>
      </c>
      <c r="R12" s="3" t="s">
        <v>133</v>
      </c>
      <c r="S12" s="3"/>
      <c r="T12" s="3"/>
    </row>
    <row r="13" s="1" customFormat="1" ht="45.5" spans="1:20">
      <c r="A13" s="3" t="s">
        <v>134</v>
      </c>
      <c r="B13" s="3">
        <v>0</v>
      </c>
      <c r="C13" s="3">
        <v>0</v>
      </c>
      <c r="D13" s="3" t="str">
        <f>VLOOKUP(A13,[3]Sheet2!$A:$B,2,0)</f>
        <v>王婷婷</v>
      </c>
      <c r="E13" s="3">
        <f>VLOOKUP(A13,[1]Sheet3!$A:$B,2,0)</f>
        <v>11</v>
      </c>
      <c r="F13" s="37">
        <v>4</v>
      </c>
      <c r="G13" s="3"/>
      <c r="H13" s="3">
        <v>1</v>
      </c>
      <c r="I13" s="37">
        <f t="shared" si="0"/>
        <v>15</v>
      </c>
      <c r="J13" s="3">
        <f t="shared" si="1"/>
        <v>1</v>
      </c>
      <c r="K13" s="3"/>
      <c r="L13" s="3">
        <v>7</v>
      </c>
      <c r="M13" s="3">
        <f t="shared" si="2"/>
        <v>8.4</v>
      </c>
      <c r="N13" s="3">
        <v>8</v>
      </c>
      <c r="O13" s="37">
        <v>4</v>
      </c>
      <c r="P13" s="3"/>
      <c r="Q13" s="40" t="str">
        <f>VLOOKUP(A13,[2]Sheet2!$A:$C,3,0)</f>
        <v>45人，硕士及以上，临床医学麻醉专业</v>
      </c>
      <c r="R13" s="3" t="s">
        <v>135</v>
      </c>
      <c r="S13" s="3"/>
      <c r="T13" s="3" t="s">
        <v>136</v>
      </c>
    </row>
    <row r="14" s="1" customFormat="1" ht="37" customHeight="1" spans="1:20">
      <c r="A14" s="3" t="s">
        <v>137</v>
      </c>
      <c r="B14" s="3">
        <v>20</v>
      </c>
      <c r="C14" s="3">
        <v>20</v>
      </c>
      <c r="D14" s="3" t="str">
        <f>VLOOKUP(A14,[3]Sheet2!$A:$B,2,0)</f>
        <v>余立凯</v>
      </c>
      <c r="E14" s="3">
        <f>VLOOKUP(A14,[1]Sheet3!$A:$B,2,0)</f>
        <v>1</v>
      </c>
      <c r="F14" s="37">
        <v>3</v>
      </c>
      <c r="G14" s="3"/>
      <c r="H14" s="3">
        <v>1</v>
      </c>
      <c r="I14" s="37">
        <f t="shared" si="0"/>
        <v>4</v>
      </c>
      <c r="J14" s="3" t="s">
        <v>138</v>
      </c>
      <c r="K14" s="3"/>
      <c r="L14" s="3">
        <v>4</v>
      </c>
      <c r="M14" s="3">
        <f t="shared" si="2"/>
        <v>4.8</v>
      </c>
      <c r="N14" s="3">
        <v>5</v>
      </c>
      <c r="O14" s="37">
        <v>3</v>
      </c>
      <c r="P14" s="3"/>
      <c r="Q14" s="40" t="s">
        <v>139</v>
      </c>
      <c r="R14" s="3"/>
      <c r="S14" s="3" t="s">
        <v>140</v>
      </c>
      <c r="T14" s="3"/>
    </row>
    <row r="15" s="1" customFormat="1" ht="48" customHeight="1" spans="1:20">
      <c r="A15" s="3" t="s">
        <v>141</v>
      </c>
      <c r="B15" s="3">
        <v>0</v>
      </c>
      <c r="C15" s="3">
        <v>0</v>
      </c>
      <c r="D15" s="3" t="str">
        <f>VLOOKUP(A15,[3]Sheet2!$A:$B,2,0)</f>
        <v>孙逊</v>
      </c>
      <c r="E15" s="3">
        <f>VLOOKUP(A15,[1]Sheet3!$A:$B,2,0)</f>
        <v>2</v>
      </c>
      <c r="F15" s="37">
        <v>1</v>
      </c>
      <c r="G15" s="3">
        <v>1</v>
      </c>
      <c r="H15" s="3">
        <v>1</v>
      </c>
      <c r="I15" s="37">
        <f t="shared" si="0"/>
        <v>3</v>
      </c>
      <c r="J15" s="3">
        <f t="shared" ref="J15:J44" si="3">G15+H15</f>
        <v>2</v>
      </c>
      <c r="K15" s="3" t="s">
        <v>142</v>
      </c>
      <c r="L15" s="3"/>
      <c r="M15" s="3">
        <f t="shared" si="2"/>
        <v>0</v>
      </c>
      <c r="N15" s="3">
        <v>3</v>
      </c>
      <c r="O15" s="37">
        <v>1</v>
      </c>
      <c r="P15" s="3"/>
      <c r="Q15" s="40" t="str">
        <f>VLOOKUP(A15,[2]Sheet2!$A:$C,3,0)</f>
        <v>7人，取得住院医师规范化培训合格证的硕士或博士，影像医学与核医学临床医学（有7人具体分工）</v>
      </c>
      <c r="R15" s="3"/>
      <c r="S15" s="38" t="s">
        <v>143</v>
      </c>
      <c r="T15" s="3"/>
    </row>
    <row r="16" s="1" customFormat="1" ht="51" customHeight="1" spans="1:20">
      <c r="A16" s="3" t="s">
        <v>144</v>
      </c>
      <c r="B16" s="3" t="s">
        <v>145</v>
      </c>
      <c r="C16" s="3">
        <v>43</v>
      </c>
      <c r="D16" s="3" t="s">
        <v>146</v>
      </c>
      <c r="E16" s="3">
        <f>VLOOKUP(A16,[1]Sheet3!$A:$B,2,0)</f>
        <v>2</v>
      </c>
      <c r="F16" s="37">
        <v>5</v>
      </c>
      <c r="G16" s="3"/>
      <c r="H16" s="3">
        <v>1</v>
      </c>
      <c r="I16" s="37">
        <f t="shared" si="0"/>
        <v>7</v>
      </c>
      <c r="J16" s="3">
        <f t="shared" si="3"/>
        <v>1</v>
      </c>
      <c r="K16" s="3"/>
      <c r="L16" s="3">
        <v>8</v>
      </c>
      <c r="M16" s="3">
        <f t="shared" si="2"/>
        <v>9.6</v>
      </c>
      <c r="N16" s="3">
        <v>10</v>
      </c>
      <c r="O16" s="37">
        <v>5</v>
      </c>
      <c r="P16" s="3"/>
      <c r="Q16" s="40" t="str">
        <f>VLOOKUP(A16,[2]Sheet2!$A:$C,3,0)</f>
        <v>12人，博士或专硕，呼吸与危重症医学或大内科专业</v>
      </c>
      <c r="R16" s="3"/>
      <c r="S16" s="3" t="s">
        <v>147</v>
      </c>
      <c r="T16" s="3"/>
    </row>
    <row r="17" s="1" customFormat="1" ht="24" customHeight="1" spans="1:20">
      <c r="A17" s="3" t="s">
        <v>148</v>
      </c>
      <c r="B17" s="3">
        <v>18</v>
      </c>
      <c r="C17" s="3">
        <v>18</v>
      </c>
      <c r="D17" s="3" t="str">
        <f>VLOOKUP(A17,[3]Sheet2!$A:$B,2,0)</f>
        <v>张皎月</v>
      </c>
      <c r="E17" s="3">
        <f>VLOOKUP(A17,[1]Sheet3!$A:$B,2,0)</f>
        <v>6</v>
      </c>
      <c r="F17" s="37"/>
      <c r="G17" s="3"/>
      <c r="H17" s="3"/>
      <c r="I17" s="37">
        <f t="shared" si="0"/>
        <v>6</v>
      </c>
      <c r="J17" s="3">
        <f t="shared" si="3"/>
        <v>0</v>
      </c>
      <c r="K17" s="3"/>
      <c r="L17" s="3">
        <v>0</v>
      </c>
      <c r="M17" s="3">
        <f t="shared" si="2"/>
        <v>0</v>
      </c>
      <c r="N17" s="3">
        <v>0</v>
      </c>
      <c r="O17" s="37"/>
      <c r="P17" s="3"/>
      <c r="Q17" s="40" t="s">
        <v>149</v>
      </c>
      <c r="R17" s="3"/>
      <c r="S17" s="3" t="s">
        <v>150</v>
      </c>
      <c r="T17" s="3"/>
    </row>
    <row r="18" s="1" customFormat="1" ht="34" customHeight="1" spans="1:20">
      <c r="A18" s="3" t="s">
        <v>151</v>
      </c>
      <c r="B18" s="3">
        <v>20</v>
      </c>
      <c r="C18" s="3">
        <v>20</v>
      </c>
      <c r="D18" s="3" t="str">
        <f>VLOOKUP(A18,[3]Sheet2!$A:$B,2,0)</f>
        <v>王玉梅</v>
      </c>
      <c r="E18" s="3">
        <f>VLOOKUP(A18,[1]Sheet3!$A:$B,2,0)</f>
        <v>5</v>
      </c>
      <c r="F18" s="37">
        <v>5</v>
      </c>
      <c r="G18" s="3"/>
      <c r="H18" s="3"/>
      <c r="I18" s="37">
        <f t="shared" si="0"/>
        <v>10</v>
      </c>
      <c r="J18" s="3">
        <f t="shared" si="3"/>
        <v>0</v>
      </c>
      <c r="K18" s="38" t="s">
        <v>152</v>
      </c>
      <c r="L18" s="3"/>
      <c r="M18" s="3">
        <v>5</v>
      </c>
      <c r="N18" s="3">
        <v>5</v>
      </c>
      <c r="O18" s="37">
        <v>5</v>
      </c>
      <c r="P18" s="3"/>
      <c r="Q18" s="40" t="str">
        <f>VLOOKUP(A18,[2]Sheet2!$A:$C,3,0)</f>
        <v>10人，博士5人，专硕5人</v>
      </c>
      <c r="R18" s="3"/>
      <c r="S18" s="38" t="s">
        <v>153</v>
      </c>
      <c r="T18" s="3"/>
    </row>
    <row r="19" s="1" customFormat="1" ht="30.5" spans="1:20">
      <c r="A19" s="3" t="s">
        <v>154</v>
      </c>
      <c r="B19" s="3">
        <v>43</v>
      </c>
      <c r="C19" s="3">
        <v>43</v>
      </c>
      <c r="D19" s="3" t="str">
        <f>VLOOKUP(A19,[3]Sheet2!$A:$B,2,0)</f>
        <v>刘劲松</v>
      </c>
      <c r="E19" s="3">
        <f>VLOOKUP(A19,[1]Sheet3!$A:$B,2,0)</f>
        <v>6</v>
      </c>
      <c r="F19" s="37">
        <v>3</v>
      </c>
      <c r="G19" s="3"/>
      <c r="H19" s="3"/>
      <c r="I19" s="37">
        <f t="shared" si="0"/>
        <v>9</v>
      </c>
      <c r="J19" s="3">
        <f t="shared" si="3"/>
        <v>0</v>
      </c>
      <c r="K19" s="3"/>
      <c r="L19" s="3">
        <v>4</v>
      </c>
      <c r="M19" s="3">
        <f t="shared" ref="M19:M44" si="4">L19*1.2</f>
        <v>4.8</v>
      </c>
      <c r="N19" s="3">
        <v>5</v>
      </c>
      <c r="O19" s="37">
        <v>3</v>
      </c>
      <c r="P19" s="3"/>
      <c r="Q19" s="40" t="str">
        <f>VLOOKUP(A19,[2]Sheet2!$A:$C,3,0)</f>
        <v>12人，本科以上，消化专业</v>
      </c>
      <c r="R19" s="3"/>
      <c r="S19" s="3" t="s">
        <v>155</v>
      </c>
      <c r="T19" s="3"/>
    </row>
    <row r="20" s="1" customFormat="1" ht="38" customHeight="1" spans="1:20">
      <c r="A20" s="3" t="s">
        <v>156</v>
      </c>
      <c r="B20" s="3">
        <v>20</v>
      </c>
      <c r="C20" s="3">
        <v>20</v>
      </c>
      <c r="D20" s="3" t="str">
        <f>VLOOKUP(A20,[3]Sheet2!$A:$B,2,0)</f>
        <v>郑金娥</v>
      </c>
      <c r="E20" s="3">
        <f>VLOOKUP(A20,[1]Sheet3!$A:$B,2,0)</f>
        <v>2</v>
      </c>
      <c r="F20" s="37">
        <v>3</v>
      </c>
      <c r="G20" s="3">
        <v>1</v>
      </c>
      <c r="H20" s="3"/>
      <c r="I20" s="37">
        <f t="shared" si="0"/>
        <v>5</v>
      </c>
      <c r="J20" s="3">
        <f t="shared" si="3"/>
        <v>1</v>
      </c>
      <c r="K20" s="3" t="s">
        <v>142</v>
      </c>
      <c r="L20" s="3">
        <v>2</v>
      </c>
      <c r="M20" s="3">
        <f t="shared" si="4"/>
        <v>2.4</v>
      </c>
      <c r="N20" s="3">
        <v>2</v>
      </c>
      <c r="O20" s="37">
        <v>2</v>
      </c>
      <c r="P20" s="3">
        <v>1</v>
      </c>
      <c r="Q20" s="40" t="s">
        <v>157</v>
      </c>
      <c r="R20" s="41"/>
      <c r="S20" s="38" t="s">
        <v>158</v>
      </c>
      <c r="T20" s="3"/>
    </row>
    <row r="21" s="1" customFormat="1" ht="52" customHeight="1" spans="1:20">
      <c r="A21" s="3" t="s">
        <v>159</v>
      </c>
      <c r="B21" s="3"/>
      <c r="C21" s="3"/>
      <c r="D21" s="3" t="s">
        <v>160</v>
      </c>
      <c r="E21" s="3">
        <f>VLOOKUP(A21,[1]Sheet3!$A:$B,2,0)</f>
        <v>3</v>
      </c>
      <c r="F21" s="37">
        <v>9</v>
      </c>
      <c r="G21" s="3">
        <v>7</v>
      </c>
      <c r="H21" s="3">
        <v>1</v>
      </c>
      <c r="I21" s="37">
        <f t="shared" si="0"/>
        <v>12</v>
      </c>
      <c r="J21" s="3">
        <f t="shared" si="3"/>
        <v>8</v>
      </c>
      <c r="K21" s="3" t="s">
        <v>161</v>
      </c>
      <c r="L21" s="3">
        <v>21</v>
      </c>
      <c r="M21" s="3">
        <f t="shared" si="4"/>
        <v>25.2</v>
      </c>
      <c r="N21" s="3">
        <v>25</v>
      </c>
      <c r="O21" s="37">
        <v>8</v>
      </c>
      <c r="P21" s="3">
        <v>1</v>
      </c>
      <c r="Q21" s="40" t="s">
        <v>162</v>
      </c>
      <c r="R21" s="3"/>
      <c r="S21" s="3" t="s">
        <v>163</v>
      </c>
      <c r="T21" s="3"/>
    </row>
    <row r="22" s="1" customFormat="1" ht="37" customHeight="1" spans="1:20">
      <c r="A22" s="3" t="s">
        <v>164</v>
      </c>
      <c r="B22" s="3">
        <v>12</v>
      </c>
      <c r="C22" s="3">
        <v>12</v>
      </c>
      <c r="D22" s="3" t="s">
        <v>165</v>
      </c>
      <c r="E22" s="3">
        <f>VLOOKUP(A22,[1]Sheet3!$A:$B,2,0)</f>
        <v>1</v>
      </c>
      <c r="F22" s="37">
        <v>3</v>
      </c>
      <c r="G22" s="3"/>
      <c r="H22" s="3"/>
      <c r="I22" s="37">
        <f t="shared" si="0"/>
        <v>4</v>
      </c>
      <c r="J22" s="3">
        <f t="shared" si="3"/>
        <v>0</v>
      </c>
      <c r="K22" s="3" t="s">
        <v>166</v>
      </c>
      <c r="L22" s="3">
        <v>7</v>
      </c>
      <c r="M22" s="3">
        <f t="shared" si="4"/>
        <v>8.4</v>
      </c>
      <c r="N22" s="3">
        <v>8</v>
      </c>
      <c r="O22" s="37">
        <v>2</v>
      </c>
      <c r="P22" s="3">
        <v>1</v>
      </c>
      <c r="Q22" s="40" t="s">
        <v>167</v>
      </c>
      <c r="R22" s="3"/>
      <c r="S22" s="3" t="s">
        <v>168</v>
      </c>
      <c r="T22" s="3"/>
    </row>
    <row r="23" s="1" customFormat="1" ht="24" customHeight="1" spans="1:20">
      <c r="A23" s="3" t="s">
        <v>169</v>
      </c>
      <c r="B23" s="3">
        <v>20</v>
      </c>
      <c r="C23" s="3">
        <v>20</v>
      </c>
      <c r="D23" s="3" t="s">
        <v>170</v>
      </c>
      <c r="E23" s="3">
        <f>VLOOKUP(A23,[1]Sheet3!$A:$B,2,0)</f>
        <v>2</v>
      </c>
      <c r="F23" s="37">
        <v>4</v>
      </c>
      <c r="G23" s="3"/>
      <c r="H23" s="3"/>
      <c r="I23" s="37">
        <v>7</v>
      </c>
      <c r="J23" s="3">
        <f t="shared" si="3"/>
        <v>0</v>
      </c>
      <c r="K23" s="3"/>
      <c r="L23" s="3">
        <v>4</v>
      </c>
      <c r="M23" s="3">
        <f t="shared" si="4"/>
        <v>4.8</v>
      </c>
      <c r="N23" s="3">
        <v>5</v>
      </c>
      <c r="O23" s="37">
        <v>4</v>
      </c>
      <c r="P23" s="3"/>
      <c r="Q23" s="40"/>
      <c r="R23" s="3"/>
      <c r="S23" s="3" t="s">
        <v>171</v>
      </c>
      <c r="T23" s="3"/>
    </row>
    <row r="24" s="1" customFormat="1" ht="35" customHeight="1" spans="1:20">
      <c r="A24" s="3" t="s">
        <v>172</v>
      </c>
      <c r="B24" s="3">
        <v>43</v>
      </c>
      <c r="C24" s="3">
        <v>43</v>
      </c>
      <c r="D24" s="3" t="s">
        <v>173</v>
      </c>
      <c r="E24" s="3">
        <f>VLOOKUP(A24,[1]Sheet3!$A:$B,2,0)</f>
        <v>1</v>
      </c>
      <c r="F24" s="37">
        <v>2</v>
      </c>
      <c r="G24" s="3"/>
      <c r="H24" s="3"/>
      <c r="I24" s="37">
        <f t="shared" ref="I24:I42" si="5">E24+F24</f>
        <v>3</v>
      </c>
      <c r="J24" s="3">
        <f t="shared" si="3"/>
        <v>0</v>
      </c>
      <c r="K24" s="3"/>
      <c r="L24" s="3">
        <v>20</v>
      </c>
      <c r="M24" s="3">
        <f t="shared" si="4"/>
        <v>24</v>
      </c>
      <c r="N24" s="3">
        <v>24</v>
      </c>
      <c r="O24" s="37">
        <v>2</v>
      </c>
      <c r="P24" s="3"/>
      <c r="Q24" s="40" t="str">
        <f>VLOOKUP(A24,[2]Sheet2!$A:$C,3,0)</f>
        <v>18名心外科博士；4名监护医师（含移植医师1名）博士2人硕士2人，专业：心外科、心内科、重症医学、呼吸内科、神经内科；4名体外医师（4个手术间），博士1人，硕士或本科3人，专业：心外科、体外和生命支持</v>
      </c>
      <c r="R24" s="3"/>
      <c r="S24" s="3" t="s">
        <v>174</v>
      </c>
      <c r="T24" s="3"/>
    </row>
    <row r="25" s="1" customFormat="1" ht="36" customHeight="1" spans="1:20">
      <c r="A25" s="3" t="s">
        <v>175</v>
      </c>
      <c r="B25" s="3">
        <v>20</v>
      </c>
      <c r="C25" s="3">
        <v>20</v>
      </c>
      <c r="D25" s="3" t="str">
        <f>VLOOKUP(A25,[3]Sheet2!$A:$B,2,0)</f>
        <v>翟伟</v>
      </c>
      <c r="E25" s="3">
        <f>VLOOKUP(A25,[1]Sheet3!$A:$B,2,0)</f>
        <v>3</v>
      </c>
      <c r="F25" s="37">
        <v>1</v>
      </c>
      <c r="G25" s="3"/>
      <c r="H25" s="3"/>
      <c r="I25" s="37">
        <f t="shared" si="5"/>
        <v>4</v>
      </c>
      <c r="J25" s="3">
        <f t="shared" si="3"/>
        <v>0</v>
      </c>
      <c r="K25" s="3"/>
      <c r="L25" s="3">
        <v>1</v>
      </c>
      <c r="M25" s="3">
        <f t="shared" si="4"/>
        <v>1.2</v>
      </c>
      <c r="N25" s="3">
        <v>1</v>
      </c>
      <c r="O25" s="37">
        <v>1</v>
      </c>
      <c r="P25" s="3"/>
      <c r="Q25" s="40" t="str">
        <f>VLOOKUP(A25,[2]Sheet2!$A:$C,3,0)</f>
        <v>5人，博士，胸外科学</v>
      </c>
      <c r="R25" s="3"/>
      <c r="S25" s="3" t="s">
        <v>176</v>
      </c>
      <c r="T25" s="3"/>
    </row>
    <row r="26" s="1" customFormat="1" ht="68" customHeight="1" spans="1:20">
      <c r="A26" s="3" t="s">
        <v>177</v>
      </c>
      <c r="B26" s="3">
        <v>43</v>
      </c>
      <c r="C26" s="3">
        <v>43</v>
      </c>
      <c r="D26" s="3" t="str">
        <f>VLOOKUP(A26,[3]Sheet2!$A:$B,2,0)</f>
        <v>许伟华</v>
      </c>
      <c r="E26" s="3">
        <f>VLOOKUP(A26,[1]Sheet3!$A:$B,2,0)</f>
        <v>8</v>
      </c>
      <c r="F26" s="37">
        <v>2</v>
      </c>
      <c r="G26" s="3"/>
      <c r="H26" s="3"/>
      <c r="I26" s="37">
        <f t="shared" si="5"/>
        <v>10</v>
      </c>
      <c r="J26" s="3">
        <f t="shared" si="3"/>
        <v>0</v>
      </c>
      <c r="K26" s="3"/>
      <c r="L26" s="3">
        <v>2</v>
      </c>
      <c r="M26" s="3">
        <f t="shared" si="4"/>
        <v>2.4</v>
      </c>
      <c r="N26" s="3">
        <v>2</v>
      </c>
      <c r="O26" s="37">
        <v>2</v>
      </c>
      <c r="P26" s="3"/>
      <c r="Q26" s="40" t="str">
        <f>VLOOKUP(A26,[2]Sheet2!$A:$C,3,0)</f>
        <v>24人，博士8名完成规培数量需占50%及以上，专硕8名，优秀完成规培本科生8名</v>
      </c>
      <c r="R26" s="3"/>
      <c r="S26" s="3" t="s">
        <v>178</v>
      </c>
      <c r="T26" s="3"/>
    </row>
    <row r="27" s="1" customFormat="1" ht="31" spans="1:20">
      <c r="A27" s="3" t="s">
        <v>179</v>
      </c>
      <c r="B27" s="3">
        <v>30</v>
      </c>
      <c r="C27" s="3">
        <v>30</v>
      </c>
      <c r="D27" s="3" t="str">
        <f>VLOOKUP(A27,[3]Sheet2!$A:$B,2,0)</f>
        <v>梁华庚</v>
      </c>
      <c r="E27" s="3">
        <f>VLOOKUP(A27,[1]Sheet3!$A:$B,2,0)</f>
        <v>4</v>
      </c>
      <c r="F27" s="37">
        <v>4</v>
      </c>
      <c r="G27" s="3"/>
      <c r="H27" s="3"/>
      <c r="I27" s="37">
        <f t="shared" si="5"/>
        <v>8</v>
      </c>
      <c r="J27" s="3">
        <f t="shared" si="3"/>
        <v>0</v>
      </c>
      <c r="K27" s="3"/>
      <c r="L27" s="3">
        <v>4</v>
      </c>
      <c r="M27" s="3">
        <f t="shared" si="4"/>
        <v>4.8</v>
      </c>
      <c r="N27" s="3">
        <v>5</v>
      </c>
      <c r="O27" s="37">
        <v>4</v>
      </c>
      <c r="P27" s="3"/>
      <c r="Q27" s="40" t="str">
        <f>VLOOKUP(A27,[2]Sheet2!$A:$C,3,0)</f>
        <v>10人，博士7人，硕士3人，外科学泌尿外科</v>
      </c>
      <c r="R27" s="3"/>
      <c r="S27" s="3" t="s">
        <v>180</v>
      </c>
      <c r="T27" s="3"/>
    </row>
    <row r="28" s="1" customFormat="1" ht="31" customHeight="1" spans="1:20">
      <c r="A28" s="3" t="s">
        <v>181</v>
      </c>
      <c r="B28" s="3">
        <v>20</v>
      </c>
      <c r="C28" s="3">
        <v>20</v>
      </c>
      <c r="D28" s="3" t="str">
        <f>VLOOKUP(A28,[3]Sheet2!$A:$B,2,0)</f>
        <v>孙家明</v>
      </c>
      <c r="E28" s="3">
        <f>VLOOKUP(A28,[1]Sheet3!$A:$B,2,0)</f>
        <v>1</v>
      </c>
      <c r="F28" s="37">
        <v>2</v>
      </c>
      <c r="G28" s="3"/>
      <c r="H28" s="3"/>
      <c r="I28" s="37">
        <f t="shared" si="5"/>
        <v>3</v>
      </c>
      <c r="J28" s="3">
        <f t="shared" si="3"/>
        <v>0</v>
      </c>
      <c r="K28" s="3"/>
      <c r="L28" s="3">
        <v>4</v>
      </c>
      <c r="M28" s="3">
        <f t="shared" si="4"/>
        <v>4.8</v>
      </c>
      <c r="N28" s="3">
        <v>5</v>
      </c>
      <c r="O28" s="37"/>
      <c r="P28" s="3">
        <v>2</v>
      </c>
      <c r="Q28" s="40"/>
      <c r="R28" s="3"/>
      <c r="S28" s="38" t="s">
        <v>182</v>
      </c>
      <c r="T28" s="3"/>
    </row>
    <row r="29" s="1" customFormat="1" ht="28" customHeight="1" spans="1:20">
      <c r="A29" s="3" t="s">
        <v>183</v>
      </c>
      <c r="B29" s="3">
        <v>0</v>
      </c>
      <c r="C29" s="3">
        <v>0</v>
      </c>
      <c r="D29" s="3" t="str">
        <f>VLOOKUP(A29,[3]Sheet2!$A:$B,2,0)</f>
        <v>刘加荣</v>
      </c>
      <c r="E29" s="3">
        <f>VLOOKUP(A29,[1]Sheet3!$A:$B,2,0)</f>
        <v>13</v>
      </c>
      <c r="F29" s="37">
        <v>7</v>
      </c>
      <c r="G29" s="3"/>
      <c r="H29" s="3">
        <v>1</v>
      </c>
      <c r="I29" s="37">
        <f t="shared" si="5"/>
        <v>20</v>
      </c>
      <c r="J29" s="3">
        <f t="shared" si="3"/>
        <v>1</v>
      </c>
      <c r="K29" s="3"/>
      <c r="L29" s="3">
        <v>7</v>
      </c>
      <c r="M29" s="3">
        <f t="shared" si="4"/>
        <v>8.4</v>
      </c>
      <c r="N29" s="3">
        <v>8</v>
      </c>
      <c r="O29" s="37">
        <v>7</v>
      </c>
      <c r="P29" s="3"/>
      <c r="Q29" s="40" t="str">
        <f>VLOOKUP(A29,[2]Sheet2!$A:$C,3,0)</f>
        <v>25人，博士10人，硕士15人，内科10人、外科病房5人、齿槽外科门诊2人、正畸3人、修复种植5人（优秀的应届或往届毕业生都可以）</v>
      </c>
      <c r="R29" s="3"/>
      <c r="S29" s="38" t="s">
        <v>184</v>
      </c>
      <c r="T29" s="3"/>
    </row>
    <row r="30" s="1" customFormat="1" ht="45" spans="1:20">
      <c r="A30" s="3" t="s">
        <v>185</v>
      </c>
      <c r="B30" s="3">
        <v>20</v>
      </c>
      <c r="C30" s="3">
        <v>20</v>
      </c>
      <c r="D30" s="3" t="str">
        <f>VLOOKUP(A30,[3]Sheet2!$A:$B,2,0)</f>
        <v>谢华桃</v>
      </c>
      <c r="E30" s="3">
        <f>VLOOKUP(A30,[1]Sheet3!$A:$B,2,0)</f>
        <v>5</v>
      </c>
      <c r="F30" s="37">
        <v>2</v>
      </c>
      <c r="G30" s="3">
        <v>2</v>
      </c>
      <c r="H30" s="3">
        <v>1</v>
      </c>
      <c r="I30" s="37">
        <f t="shared" si="5"/>
        <v>7</v>
      </c>
      <c r="J30" s="3">
        <f t="shared" si="3"/>
        <v>3</v>
      </c>
      <c r="K30" s="3"/>
      <c r="L30" s="3">
        <v>1</v>
      </c>
      <c r="M30" s="3">
        <f t="shared" si="4"/>
        <v>1.2</v>
      </c>
      <c r="N30" s="3">
        <v>1</v>
      </c>
      <c r="O30" s="37"/>
      <c r="P30" s="3">
        <v>2</v>
      </c>
      <c r="Q30" s="40" t="str">
        <f>VLOOKUP(A30,[2]Sheet2!$A:$C,3,0)</f>
        <v>8人，博士3人，硕士5人，眼科学，有规培证优先</v>
      </c>
      <c r="R30" s="3"/>
      <c r="S30" s="38" t="s">
        <v>186</v>
      </c>
      <c r="T30" s="3"/>
    </row>
    <row r="31" s="1" customFormat="1" ht="45" spans="1:20">
      <c r="A31" s="3" t="s">
        <v>187</v>
      </c>
      <c r="B31" s="3" t="s">
        <v>188</v>
      </c>
      <c r="C31" s="3">
        <v>20</v>
      </c>
      <c r="D31" s="3" t="s">
        <v>189</v>
      </c>
      <c r="E31" s="3">
        <f>VLOOKUP(A31,[1]Sheet3!$A:$B,2,0)</f>
        <v>2</v>
      </c>
      <c r="F31" s="37">
        <v>4</v>
      </c>
      <c r="G31" s="3"/>
      <c r="H31" s="3"/>
      <c r="I31" s="37">
        <f t="shared" si="5"/>
        <v>6</v>
      </c>
      <c r="J31" s="3">
        <f t="shared" si="3"/>
        <v>0</v>
      </c>
      <c r="K31" s="3" t="s">
        <v>166</v>
      </c>
      <c r="L31" s="3">
        <v>6</v>
      </c>
      <c r="M31" s="3">
        <f t="shared" si="4"/>
        <v>7.2</v>
      </c>
      <c r="N31" s="3">
        <v>7</v>
      </c>
      <c r="O31" s="37">
        <v>4</v>
      </c>
      <c r="P31" s="3"/>
      <c r="Q31" s="40" t="str">
        <f>VLOOKUP(A31,[2]Sheet2!$A:$C,3,0)</f>
        <v>10人，专硕及以上或优秀5+3本科</v>
      </c>
      <c r="R31" s="3"/>
      <c r="S31" s="12" t="s">
        <v>190</v>
      </c>
      <c r="T31" s="3" t="s">
        <v>191</v>
      </c>
    </row>
    <row r="32" s="1" customFormat="1" ht="31" customHeight="1" spans="1:20">
      <c r="A32" s="3" t="s">
        <v>192</v>
      </c>
      <c r="B32" s="3">
        <v>0</v>
      </c>
      <c r="C32" s="3">
        <v>0</v>
      </c>
      <c r="D32" s="3" t="str">
        <f>VLOOKUP(A32,[3]Sheet2!$A:$B,2,0)</f>
        <v>彭丽</v>
      </c>
      <c r="E32" s="3">
        <v>0</v>
      </c>
      <c r="F32" s="37">
        <v>2</v>
      </c>
      <c r="G32" s="3">
        <v>5</v>
      </c>
      <c r="H32" s="3"/>
      <c r="I32" s="37">
        <f t="shared" si="5"/>
        <v>2</v>
      </c>
      <c r="J32" s="3">
        <f t="shared" si="3"/>
        <v>5</v>
      </c>
      <c r="K32" s="3"/>
      <c r="L32" s="3">
        <v>4</v>
      </c>
      <c r="M32" s="3">
        <f t="shared" si="4"/>
        <v>4.8</v>
      </c>
      <c r="N32" s="3">
        <v>5</v>
      </c>
      <c r="O32" s="37">
        <v>2</v>
      </c>
      <c r="P32" s="3"/>
      <c r="Q32" s="40" t="s">
        <v>193</v>
      </c>
      <c r="R32" s="3"/>
      <c r="S32" s="3" t="s">
        <v>194</v>
      </c>
      <c r="T32" s="3"/>
    </row>
    <row r="33" s="1" customFormat="1" ht="32" customHeight="1" spans="1:20">
      <c r="A33" s="3" t="s">
        <v>195</v>
      </c>
      <c r="B33" s="3">
        <v>0</v>
      </c>
      <c r="C33" s="3">
        <v>0</v>
      </c>
      <c r="D33" s="3" t="s">
        <v>196</v>
      </c>
      <c r="E33" s="3">
        <f>VLOOKUP(A33,[1]Sheet3!$A:$B,2,0)</f>
        <v>2</v>
      </c>
      <c r="F33" s="37">
        <v>5</v>
      </c>
      <c r="G33" s="3"/>
      <c r="H33" s="3"/>
      <c r="I33" s="37">
        <f t="shared" si="5"/>
        <v>7</v>
      </c>
      <c r="J33" s="3">
        <f t="shared" si="3"/>
        <v>0</v>
      </c>
      <c r="K33" s="3" t="s">
        <v>166</v>
      </c>
      <c r="L33" s="3">
        <v>10</v>
      </c>
      <c r="M33" s="3">
        <f t="shared" si="4"/>
        <v>12</v>
      </c>
      <c r="N33" s="3">
        <v>12</v>
      </c>
      <c r="O33" s="37">
        <v>5</v>
      </c>
      <c r="P33" s="3"/>
      <c r="Q33" s="40" t="s">
        <v>197</v>
      </c>
      <c r="R33" s="3"/>
      <c r="S33" s="3" t="s">
        <v>198</v>
      </c>
      <c r="T33" s="3"/>
    </row>
    <row r="34" s="1" customFormat="1" ht="22" customHeight="1" spans="1:20">
      <c r="A34" s="3" t="s">
        <v>199</v>
      </c>
      <c r="B34" s="3">
        <v>0</v>
      </c>
      <c r="C34" s="3">
        <v>0</v>
      </c>
      <c r="D34" s="38" t="s">
        <v>200</v>
      </c>
      <c r="E34" s="3">
        <f>VLOOKUP(A34,[1]Sheet3!$A:$B,2,0)</f>
        <v>2</v>
      </c>
      <c r="F34" s="37">
        <v>1</v>
      </c>
      <c r="G34" s="3"/>
      <c r="H34" s="3">
        <v>1</v>
      </c>
      <c r="I34" s="37">
        <f t="shared" si="5"/>
        <v>3</v>
      </c>
      <c r="J34" s="3">
        <f t="shared" si="3"/>
        <v>1</v>
      </c>
      <c r="K34" s="3"/>
      <c r="L34" s="3">
        <v>1</v>
      </c>
      <c r="M34" s="3">
        <f t="shared" si="4"/>
        <v>1.2</v>
      </c>
      <c r="N34" s="3">
        <v>1</v>
      </c>
      <c r="O34" s="37"/>
      <c r="P34" s="3">
        <v>1</v>
      </c>
      <c r="Q34" s="40" t="s">
        <v>201</v>
      </c>
      <c r="R34" s="3"/>
      <c r="S34" s="3"/>
      <c r="T34" s="3"/>
    </row>
    <row r="35" s="1" customFormat="1" ht="30" spans="1:20">
      <c r="A35" s="3" t="s">
        <v>202</v>
      </c>
      <c r="B35" s="3">
        <v>40</v>
      </c>
      <c r="C35" s="3">
        <v>40</v>
      </c>
      <c r="D35" s="3" t="s">
        <v>203</v>
      </c>
      <c r="E35" s="3">
        <f>VLOOKUP(A35,[1]Sheet3!$A:$B,2,0)</f>
        <v>3</v>
      </c>
      <c r="F35" s="37">
        <v>2</v>
      </c>
      <c r="G35" s="3"/>
      <c r="H35" s="3">
        <v>2</v>
      </c>
      <c r="I35" s="37">
        <f t="shared" si="5"/>
        <v>5</v>
      </c>
      <c r="J35" s="3">
        <f t="shared" si="3"/>
        <v>2</v>
      </c>
      <c r="K35" s="3"/>
      <c r="L35" s="3">
        <v>7</v>
      </c>
      <c r="M35" s="3">
        <f t="shared" si="4"/>
        <v>8.4</v>
      </c>
      <c r="N35" s="3">
        <v>8</v>
      </c>
      <c r="O35" s="37"/>
      <c r="P35" s="3">
        <v>2</v>
      </c>
      <c r="Q35" s="40" t="s">
        <v>204</v>
      </c>
      <c r="R35" s="3"/>
      <c r="S35" s="3"/>
      <c r="T35" s="3"/>
    </row>
    <row r="36" s="1" customFormat="1" ht="26" customHeight="1" spans="1:20">
      <c r="A36" s="3" t="s">
        <v>205</v>
      </c>
      <c r="B36" s="3">
        <v>20</v>
      </c>
      <c r="C36" s="3">
        <v>20</v>
      </c>
      <c r="D36" s="3" t="s">
        <v>206</v>
      </c>
      <c r="E36" s="3">
        <f>VLOOKUP(A36,[1]Sheet3!$A:$B,2,0)</f>
        <v>3</v>
      </c>
      <c r="F36" s="37"/>
      <c r="G36" s="3"/>
      <c r="H36" s="3"/>
      <c r="I36" s="37">
        <f t="shared" si="5"/>
        <v>3</v>
      </c>
      <c r="J36" s="3">
        <f t="shared" si="3"/>
        <v>0</v>
      </c>
      <c r="K36" s="3"/>
      <c r="L36" s="3">
        <v>0</v>
      </c>
      <c r="M36" s="3">
        <f t="shared" si="4"/>
        <v>0</v>
      </c>
      <c r="N36" s="3">
        <v>0</v>
      </c>
      <c r="O36" s="37"/>
      <c r="P36" s="3"/>
      <c r="Q36" s="40"/>
      <c r="R36" s="38" t="s">
        <v>207</v>
      </c>
      <c r="S36" s="3"/>
      <c r="T36" s="3"/>
    </row>
    <row r="37" s="1" customFormat="1" ht="30.5" spans="1:20">
      <c r="A37" s="3" t="s">
        <v>208</v>
      </c>
      <c r="B37" s="3">
        <v>35</v>
      </c>
      <c r="C37" s="3">
        <v>35</v>
      </c>
      <c r="D37" s="3" t="s">
        <v>209</v>
      </c>
      <c r="E37" s="3">
        <f>VLOOKUP(A37,[1]Sheet3!$A:$B,2,0)</f>
        <v>5</v>
      </c>
      <c r="F37" s="37">
        <v>5</v>
      </c>
      <c r="G37" s="3"/>
      <c r="H37" s="3"/>
      <c r="I37" s="37">
        <f t="shared" si="5"/>
        <v>10</v>
      </c>
      <c r="J37" s="3">
        <f t="shared" si="3"/>
        <v>0</v>
      </c>
      <c r="K37" s="3"/>
      <c r="L37" s="3">
        <v>5</v>
      </c>
      <c r="M37" s="3">
        <f t="shared" si="4"/>
        <v>6</v>
      </c>
      <c r="N37" s="3">
        <v>6</v>
      </c>
      <c r="O37" s="37">
        <v>5</v>
      </c>
      <c r="P37" s="3"/>
      <c r="Q37" s="40" t="str">
        <f>VLOOKUP(A37,[2]Sheet2!$A:$C,3,0)</f>
        <v>8人，硕士及以上，普通外科专业</v>
      </c>
      <c r="R37" s="3"/>
      <c r="S37" s="3"/>
      <c r="T37" s="3"/>
    </row>
    <row r="38" s="1" customFormat="1" ht="37" customHeight="1" spans="1:20">
      <c r="A38" s="3" t="s">
        <v>210</v>
      </c>
      <c r="B38" s="3">
        <v>20</v>
      </c>
      <c r="C38" s="3">
        <v>20</v>
      </c>
      <c r="D38" s="3" t="str">
        <f>VLOOKUP(A38,[3]Sheet2!$A:$B,2,0)</f>
        <v>夏晓萱</v>
      </c>
      <c r="E38" s="3">
        <f>VLOOKUP(A38,[1]Sheet3!$A:$B,2,0)</f>
        <v>2</v>
      </c>
      <c r="F38" s="37">
        <v>4</v>
      </c>
      <c r="G38" s="3">
        <v>5</v>
      </c>
      <c r="H38" s="3">
        <v>1</v>
      </c>
      <c r="I38" s="37">
        <f t="shared" si="5"/>
        <v>6</v>
      </c>
      <c r="J38" s="3">
        <f t="shared" si="3"/>
        <v>6</v>
      </c>
      <c r="K38" s="3"/>
      <c r="L38" s="3">
        <v>3</v>
      </c>
      <c r="M38" s="3">
        <f t="shared" si="4"/>
        <v>3.6</v>
      </c>
      <c r="N38" s="3">
        <v>4</v>
      </c>
      <c r="O38" s="37">
        <v>4</v>
      </c>
      <c r="P38" s="3"/>
      <c r="Q38" s="40" t="str">
        <f>VLOOKUP(A38,[2]Sheet2!$A:$C,3,0)</f>
        <v>6人，博士2人，硕士4人，康复、骨科、神经内外科、针推专业</v>
      </c>
      <c r="R38" s="3"/>
      <c r="S38" s="3"/>
      <c r="T38" s="3"/>
    </row>
    <row r="39" s="1" customFormat="1" ht="30.5" spans="1:20">
      <c r="A39" s="3" t="s">
        <v>211</v>
      </c>
      <c r="B39" s="3">
        <v>0</v>
      </c>
      <c r="C39" s="3">
        <v>0</v>
      </c>
      <c r="D39" s="3" t="str">
        <f>VLOOKUP(A39,[3]Sheet2!$A:$B,2,0)</f>
        <v>张德太</v>
      </c>
      <c r="E39" s="3">
        <f>VLOOKUP(A39,[1]Sheet3!$A:$B,2,0)</f>
        <v>2</v>
      </c>
      <c r="F39" s="37">
        <v>1</v>
      </c>
      <c r="G39" s="3">
        <v>16</v>
      </c>
      <c r="H39" s="3">
        <v>7</v>
      </c>
      <c r="I39" s="37">
        <f t="shared" si="5"/>
        <v>3</v>
      </c>
      <c r="J39" s="3">
        <f t="shared" si="3"/>
        <v>23</v>
      </c>
      <c r="K39" s="3"/>
      <c r="L39" s="3">
        <v>1</v>
      </c>
      <c r="M39" s="3">
        <f t="shared" si="4"/>
        <v>1.2</v>
      </c>
      <c r="N39" s="3">
        <v>1</v>
      </c>
      <c r="O39" s="37">
        <v>1</v>
      </c>
      <c r="P39" s="3"/>
      <c r="Q39" s="40" t="str">
        <f>VLOOKUP(A39,[2]Sheet2!$A:$C,3,0)</f>
        <v>6人，1名博士，5名硕士，临床医学专业</v>
      </c>
      <c r="R39" s="3"/>
      <c r="S39" s="3"/>
      <c r="T39" s="3"/>
    </row>
    <row r="40" s="1" customFormat="1" ht="35" customHeight="1" spans="1:20">
      <c r="A40" s="3" t="s">
        <v>212</v>
      </c>
      <c r="B40" s="3">
        <v>0</v>
      </c>
      <c r="C40" s="3">
        <v>0</v>
      </c>
      <c r="D40" s="38" t="s">
        <v>213</v>
      </c>
      <c r="E40" s="3">
        <v>0</v>
      </c>
      <c r="F40" s="37"/>
      <c r="G40" s="3">
        <v>1</v>
      </c>
      <c r="H40" s="3"/>
      <c r="I40" s="37">
        <f t="shared" si="5"/>
        <v>0</v>
      </c>
      <c r="J40" s="3">
        <f t="shared" si="3"/>
        <v>1</v>
      </c>
      <c r="K40" s="3"/>
      <c r="L40" s="3">
        <v>1</v>
      </c>
      <c r="M40" s="3">
        <f t="shared" si="4"/>
        <v>1.2</v>
      </c>
      <c r="N40" s="3">
        <v>0</v>
      </c>
      <c r="O40" s="37"/>
      <c r="P40" s="3"/>
      <c r="Q40" s="40" t="str">
        <f>VLOOKUP(A40,[2]Sheet2!$A:$C,3,0)</f>
        <v>3人：临床医学相关专业，全日制博士及以上，有执业医师资格证者优先</v>
      </c>
      <c r="R40" s="3"/>
      <c r="S40" s="3"/>
      <c r="T40" s="3"/>
    </row>
    <row r="41" s="1" customFormat="1" ht="26" customHeight="1" spans="1:20">
      <c r="A41" s="3" t="s">
        <v>214</v>
      </c>
      <c r="B41" s="3">
        <v>0</v>
      </c>
      <c r="C41" s="3">
        <v>0</v>
      </c>
      <c r="D41" s="3" t="str">
        <f>VLOOKUP(A41,[3]Sheet2!$A:$B,2,0)</f>
        <v>王秀娟</v>
      </c>
      <c r="E41" s="3">
        <f>VLOOKUP(A41,[1]Sheet3!$A:$B,2,0)</f>
        <v>1</v>
      </c>
      <c r="F41" s="37"/>
      <c r="G41" s="3">
        <v>1</v>
      </c>
      <c r="H41" s="3">
        <v>3</v>
      </c>
      <c r="I41" s="37">
        <f t="shared" si="5"/>
        <v>1</v>
      </c>
      <c r="J41" s="3">
        <f t="shared" si="3"/>
        <v>4</v>
      </c>
      <c r="K41" s="3"/>
      <c r="L41" s="3">
        <v>0</v>
      </c>
      <c r="M41" s="3">
        <f t="shared" si="4"/>
        <v>0</v>
      </c>
      <c r="N41" s="3">
        <v>0</v>
      </c>
      <c r="O41" s="37"/>
      <c r="P41" s="3"/>
      <c r="Q41" s="40" t="str">
        <f>VLOOKUP(A41,[2]Sheet2!$A:$C,3,0)</f>
        <v>2人，优秀5+3本科及以上，临床医学、麻醉专业及临床检验诊断学优先</v>
      </c>
      <c r="R41" s="3"/>
      <c r="S41" s="3"/>
      <c r="T41" s="3"/>
    </row>
    <row r="42" s="1" customFormat="1" ht="27" customHeight="1" spans="1:20">
      <c r="A42" s="3" t="s">
        <v>215</v>
      </c>
      <c r="B42" s="3">
        <v>0</v>
      </c>
      <c r="C42" s="3">
        <v>0</v>
      </c>
      <c r="D42" s="38" t="s">
        <v>216</v>
      </c>
      <c r="E42" s="3">
        <v>0</v>
      </c>
      <c r="F42" s="37"/>
      <c r="G42" s="3"/>
      <c r="H42" s="3"/>
      <c r="I42" s="37">
        <f t="shared" si="5"/>
        <v>0</v>
      </c>
      <c r="J42" s="3">
        <f t="shared" si="3"/>
        <v>0</v>
      </c>
      <c r="K42" s="3"/>
      <c r="L42" s="3">
        <v>2</v>
      </c>
      <c r="M42" s="3">
        <f t="shared" si="4"/>
        <v>2.4</v>
      </c>
      <c r="N42" s="3">
        <v>0</v>
      </c>
      <c r="O42" s="37"/>
      <c r="P42" s="3"/>
      <c r="Q42" s="40"/>
      <c r="R42" s="3"/>
      <c r="S42" s="3"/>
      <c r="T42" s="3"/>
    </row>
    <row r="43" s="1" customFormat="1" ht="23" customHeight="1" spans="1:20">
      <c r="A43" s="3" t="s">
        <v>217</v>
      </c>
      <c r="B43" s="3"/>
      <c r="C43" s="3"/>
      <c r="D43" s="3" t="str">
        <f>VLOOKUP(A43,[3]Sheet2!$A:$B,2,0)</f>
        <v>曹发奇</v>
      </c>
      <c r="E43" s="3">
        <v>1</v>
      </c>
      <c r="F43" s="3"/>
      <c r="G43" s="3"/>
      <c r="H43" s="3"/>
      <c r="I43" s="37">
        <v>0</v>
      </c>
      <c r="J43" s="3">
        <f t="shared" si="3"/>
        <v>0</v>
      </c>
      <c r="K43" s="3"/>
      <c r="L43" s="3">
        <v>0</v>
      </c>
      <c r="M43" s="3">
        <f t="shared" si="4"/>
        <v>0</v>
      </c>
      <c r="N43" s="3">
        <v>0</v>
      </c>
      <c r="O43" s="3"/>
      <c r="P43" s="3"/>
      <c r="Q43" s="40"/>
      <c r="R43" s="3"/>
      <c r="S43" s="3"/>
      <c r="T43" s="3" t="s">
        <v>218</v>
      </c>
    </row>
    <row r="44" s="1" customFormat="1" ht="25" customHeight="1" spans="1:20">
      <c r="A44" s="3" t="s">
        <v>219</v>
      </c>
      <c r="B44" s="3"/>
      <c r="C44" s="3"/>
      <c r="D44" s="3" t="s">
        <v>220</v>
      </c>
      <c r="E44" s="3">
        <v>0</v>
      </c>
      <c r="F44" s="3"/>
      <c r="G44" s="3">
        <v>11</v>
      </c>
      <c r="H44" s="3">
        <v>23</v>
      </c>
      <c r="I44" s="37">
        <f>E44+F44</f>
        <v>0</v>
      </c>
      <c r="J44" s="3">
        <f t="shared" si="3"/>
        <v>34</v>
      </c>
      <c r="K44" s="3"/>
      <c r="L44" s="3">
        <v>0</v>
      </c>
      <c r="M44" s="3">
        <f t="shared" si="4"/>
        <v>0</v>
      </c>
      <c r="N44" s="3">
        <v>0</v>
      </c>
      <c r="O44" s="3"/>
      <c r="P44" s="3"/>
      <c r="Q44" s="40"/>
      <c r="R44" s="3"/>
      <c r="S44" s="3"/>
      <c r="T44" s="3"/>
    </row>
    <row r="45" s="1" customFormat="1" ht="26" customHeight="1" spans="1:20">
      <c r="A45" s="3" t="s">
        <v>221</v>
      </c>
      <c r="B45" s="3"/>
      <c r="C45" s="3">
        <f>SUM(C2:C44)</f>
        <v>820</v>
      </c>
      <c r="D45" s="3"/>
      <c r="E45" s="3"/>
      <c r="F45" s="3"/>
      <c r="G45" s="5"/>
      <c r="H45" s="3"/>
      <c r="I45" s="3"/>
      <c r="J45" s="3"/>
      <c r="K45" s="3"/>
      <c r="L45" s="3"/>
      <c r="M45" s="3"/>
      <c r="N45" s="3"/>
      <c r="O45" s="3"/>
      <c r="P45" s="3"/>
      <c r="Q45" s="40"/>
      <c r="R45" s="3"/>
      <c r="S45" s="3"/>
      <c r="T45" s="38" t="s">
        <v>222</v>
      </c>
    </row>
    <row r="46" s="1" customFormat="1" ht="27" customHeight="1" spans="1:20">
      <c r="A46" s="5" t="s">
        <v>223</v>
      </c>
      <c r="B46" s="3"/>
      <c r="C46" s="3"/>
      <c r="D46" s="3"/>
      <c r="E46" s="3">
        <f>SUM(E2:E44)</f>
        <v>142</v>
      </c>
      <c r="F46" s="3">
        <f t="shared" ref="F46:I46" si="6">SUM(F2:F45)</f>
        <v>115</v>
      </c>
      <c r="G46" s="5">
        <f>SUM(G2:G44)</f>
        <v>58</v>
      </c>
      <c r="H46" s="3">
        <f t="shared" si="6"/>
        <v>52</v>
      </c>
      <c r="I46" s="3">
        <f t="shared" si="6"/>
        <v>257</v>
      </c>
      <c r="J46" s="3">
        <v>110</v>
      </c>
      <c r="K46" s="3"/>
      <c r="L46" s="3">
        <f>SUM(L2:L43)</f>
        <v>182</v>
      </c>
      <c r="M46" s="3"/>
      <c r="N46" s="3">
        <f>SUM(N2:N44)</f>
        <v>216</v>
      </c>
      <c r="O46" s="3">
        <f>SUM(O2:O43)</f>
        <v>95</v>
      </c>
      <c r="P46" s="3">
        <f>SUM(P2:P45)</f>
        <v>20</v>
      </c>
      <c r="Q46" s="40"/>
      <c r="R46" s="3"/>
      <c r="S46" s="3"/>
      <c r="T46" s="3"/>
    </row>
    <row r="47" s="1" customFormat="1" spans="16:17">
      <c r="P47" s="34"/>
      <c r="Q47" s="35"/>
    </row>
  </sheetData>
  <autoFilter ref="A1:T46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"/>
  <sheetViews>
    <sheetView workbookViewId="0">
      <selection activeCell="B1" sqref="B$1:B$1048576"/>
    </sheetView>
  </sheetViews>
  <sheetFormatPr defaultColWidth="8.72727272727273" defaultRowHeight="15.5" outlineLevelCol="1"/>
  <cols>
    <col min="1" max="1" width="12.4545454545455" style="1" customWidth="1"/>
    <col min="2" max="2" width="14.8181818181818" style="1" customWidth="1"/>
  </cols>
  <sheetData>
    <row r="1" ht="32" spans="1:2">
      <c r="A1" s="30" t="s">
        <v>2</v>
      </c>
      <c r="B1" s="31" t="s">
        <v>224</v>
      </c>
    </row>
    <row r="2" spans="1:2">
      <c r="A2" s="3" t="s">
        <v>225</v>
      </c>
      <c r="B2" s="3">
        <v>0</v>
      </c>
    </row>
    <row r="3" spans="1:2">
      <c r="A3" s="3" t="s">
        <v>226</v>
      </c>
      <c r="B3" s="3">
        <v>2</v>
      </c>
    </row>
    <row r="4" ht="31" spans="1:2">
      <c r="A4" s="3" t="s">
        <v>227</v>
      </c>
      <c r="B4" s="3">
        <v>2</v>
      </c>
    </row>
    <row r="5" spans="1:2">
      <c r="A5" s="3" t="s">
        <v>228</v>
      </c>
      <c r="B5" s="3">
        <v>3</v>
      </c>
    </row>
    <row r="6" spans="1:2">
      <c r="A6" s="3" t="s">
        <v>229</v>
      </c>
      <c r="B6" s="3">
        <v>1</v>
      </c>
    </row>
    <row r="7" spans="1:2">
      <c r="A7" s="3" t="s">
        <v>230</v>
      </c>
      <c r="B7" s="3">
        <v>0</v>
      </c>
    </row>
    <row r="8" spans="1:2">
      <c r="A8" s="3" t="s">
        <v>231</v>
      </c>
      <c r="B8" s="3">
        <v>2</v>
      </c>
    </row>
    <row r="9" spans="1:2">
      <c r="A9" s="4" t="s">
        <v>232</v>
      </c>
      <c r="B9" s="3">
        <v>2</v>
      </c>
    </row>
    <row r="10" spans="1:2">
      <c r="A10" s="3" t="s">
        <v>233</v>
      </c>
      <c r="B10" s="3">
        <v>2</v>
      </c>
    </row>
    <row r="11" spans="1:2">
      <c r="A11" s="3" t="s">
        <v>234</v>
      </c>
      <c r="B11" s="3">
        <v>0</v>
      </c>
    </row>
    <row r="12" spans="1:2">
      <c r="A12" s="3" t="s">
        <v>235</v>
      </c>
      <c r="B12" s="3">
        <v>7</v>
      </c>
    </row>
    <row r="13" spans="1:2">
      <c r="A13" s="3" t="s">
        <v>236</v>
      </c>
      <c r="B13" s="3">
        <v>1</v>
      </c>
    </row>
    <row r="14" spans="1:2">
      <c r="A14" s="3" t="s">
        <v>237</v>
      </c>
      <c r="B14" s="3">
        <v>0</v>
      </c>
    </row>
    <row r="15" spans="1:2">
      <c r="A15" s="3" t="s">
        <v>238</v>
      </c>
      <c r="B15" s="3">
        <v>0</v>
      </c>
    </row>
    <row r="16" spans="1:2">
      <c r="A16" s="3" t="s">
        <v>239</v>
      </c>
      <c r="B16" s="3">
        <v>0</v>
      </c>
    </row>
    <row r="17" spans="1:2">
      <c r="A17" s="3" t="s">
        <v>240</v>
      </c>
      <c r="B17" s="3">
        <v>1</v>
      </c>
    </row>
    <row r="18" spans="1:2">
      <c r="A18" s="3" t="s">
        <v>241</v>
      </c>
      <c r="B18" s="3">
        <v>12</v>
      </c>
    </row>
    <row r="19" spans="1:2">
      <c r="A19" s="3" t="s">
        <v>242</v>
      </c>
      <c r="B19" s="3">
        <v>0</v>
      </c>
    </row>
    <row r="20" spans="1:2">
      <c r="A20" s="3" t="s">
        <v>243</v>
      </c>
      <c r="B20" s="3">
        <v>0</v>
      </c>
    </row>
    <row r="21" spans="1:2">
      <c r="A21" s="3" t="s">
        <v>244</v>
      </c>
      <c r="B21" s="3">
        <v>0</v>
      </c>
    </row>
    <row r="22" spans="1:2">
      <c r="A22" s="3" t="s">
        <v>245</v>
      </c>
      <c r="B22" s="3">
        <v>0</v>
      </c>
    </row>
    <row r="23" spans="1:2">
      <c r="A23" s="3" t="s">
        <v>246</v>
      </c>
      <c r="B23" s="3">
        <v>0</v>
      </c>
    </row>
    <row r="24" spans="1:2">
      <c r="A24" s="3" t="s">
        <v>247</v>
      </c>
      <c r="B24" s="3">
        <v>0</v>
      </c>
    </row>
    <row r="25" spans="1:2">
      <c r="A25" s="3" t="s">
        <v>248</v>
      </c>
      <c r="B25" s="3">
        <v>0</v>
      </c>
    </row>
    <row r="26" spans="1:2">
      <c r="A26" s="3" t="s">
        <v>249</v>
      </c>
      <c r="B26" s="3">
        <v>0</v>
      </c>
    </row>
    <row r="27" spans="1:2">
      <c r="A27" s="3" t="s">
        <v>250</v>
      </c>
      <c r="B27" s="3">
        <v>0</v>
      </c>
    </row>
    <row r="28" spans="1:2">
      <c r="A28" s="3" t="s">
        <v>251</v>
      </c>
      <c r="B28" s="3">
        <v>0</v>
      </c>
    </row>
    <row r="29" spans="1:2">
      <c r="A29" s="3" t="s">
        <v>252</v>
      </c>
      <c r="B29" s="3">
        <v>0</v>
      </c>
    </row>
    <row r="30" spans="1:2">
      <c r="A30" s="3" t="s">
        <v>253</v>
      </c>
      <c r="B30" s="3">
        <v>0</v>
      </c>
    </row>
    <row r="31" spans="1:2">
      <c r="A31" s="3" t="s">
        <v>254</v>
      </c>
      <c r="B31" s="3">
        <v>0</v>
      </c>
    </row>
    <row r="32" spans="1:2">
      <c r="A32" s="3" t="s">
        <v>255</v>
      </c>
      <c r="B32" s="3">
        <v>3</v>
      </c>
    </row>
    <row r="33" spans="1:2">
      <c r="A33" s="3" t="s">
        <v>256</v>
      </c>
      <c r="B33" s="3">
        <v>2</v>
      </c>
    </row>
    <row r="34" spans="1:2">
      <c r="A34" s="3" t="s">
        <v>257</v>
      </c>
      <c r="B34" s="3">
        <v>1</v>
      </c>
    </row>
    <row r="35" spans="1:2">
      <c r="A35" s="3" t="s">
        <v>258</v>
      </c>
      <c r="B35" s="3">
        <v>0</v>
      </c>
    </row>
    <row r="36" spans="1:2">
      <c r="A36" s="3" t="s">
        <v>259</v>
      </c>
      <c r="B36" s="3">
        <v>0</v>
      </c>
    </row>
    <row r="37" spans="1:2">
      <c r="A37" s="3" t="s">
        <v>260</v>
      </c>
      <c r="B37" s="3">
        <v>0</v>
      </c>
    </row>
    <row r="38" spans="1:2">
      <c r="A38" s="3" t="s">
        <v>261</v>
      </c>
      <c r="B38" s="3">
        <v>14</v>
      </c>
    </row>
    <row r="39" spans="1:2">
      <c r="A39" s="3" t="s">
        <v>262</v>
      </c>
      <c r="B39" s="3">
        <v>0</v>
      </c>
    </row>
    <row r="40" spans="1:2">
      <c r="A40" s="3" t="s">
        <v>263</v>
      </c>
      <c r="B40" s="3">
        <v>1</v>
      </c>
    </row>
    <row r="41" spans="1:2">
      <c r="A41" s="3" t="s">
        <v>264</v>
      </c>
      <c r="B41" s="3">
        <v>3</v>
      </c>
    </row>
    <row r="42" spans="1:2">
      <c r="A42" s="3" t="s">
        <v>265</v>
      </c>
      <c r="B42" s="3">
        <v>0</v>
      </c>
    </row>
    <row r="43" spans="1:2">
      <c r="A43" s="3" t="s">
        <v>266</v>
      </c>
      <c r="B43" s="3">
        <v>0</v>
      </c>
    </row>
    <row r="44" spans="1:2">
      <c r="A44" s="3" t="s">
        <v>267</v>
      </c>
      <c r="B44" s="3">
        <v>25</v>
      </c>
    </row>
    <row r="45" spans="1:2">
      <c r="A45" s="32"/>
      <c r="B45" s="3">
        <f>SUM(B2:B44)</f>
        <v>84</v>
      </c>
    </row>
    <row r="46" ht="77.5" spans="1:2">
      <c r="A46" s="32" t="s">
        <v>268</v>
      </c>
      <c r="B46" s="3" t="s">
        <v>269</v>
      </c>
    </row>
  </sheetData>
  <autoFilter ref="A1:A44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3"/>
  <sheetViews>
    <sheetView topLeftCell="A7" workbookViewId="0">
      <selection activeCell="D13" sqref="D13"/>
    </sheetView>
  </sheetViews>
  <sheetFormatPr defaultColWidth="8.72727272727273" defaultRowHeight="14" outlineLevelCol="1"/>
  <cols>
    <col min="1" max="1" width="20.8181818181818" style="28"/>
    <col min="2" max="2" width="13.5454545454545" style="28"/>
    <col min="3" max="42" width="20.8181818181818"/>
    <col min="43" max="43" width="5.54545454545455"/>
  </cols>
  <sheetData>
    <row r="1" spans="1:2">
      <c r="A1" s="29" t="s">
        <v>270</v>
      </c>
      <c r="B1" s="29" t="s">
        <v>271</v>
      </c>
    </row>
    <row r="2" spans="1:2">
      <c r="A2" s="29" t="s">
        <v>272</v>
      </c>
      <c r="B2" s="29">
        <v>7</v>
      </c>
    </row>
    <row r="3" spans="1:2">
      <c r="A3" s="29" t="s">
        <v>273</v>
      </c>
      <c r="B3" s="29">
        <v>7</v>
      </c>
    </row>
    <row r="4" spans="1:2">
      <c r="A4" s="29" t="s">
        <v>274</v>
      </c>
      <c r="B4" s="29">
        <v>4</v>
      </c>
    </row>
    <row r="5" spans="1:2">
      <c r="A5" s="29" t="s">
        <v>275</v>
      </c>
      <c r="B5" s="29">
        <v>8</v>
      </c>
    </row>
    <row r="6" spans="1:2">
      <c r="A6" s="29" t="s">
        <v>276</v>
      </c>
      <c r="B6" s="29">
        <v>3</v>
      </c>
    </row>
    <row r="7" spans="1:2">
      <c r="A7" s="29" t="s">
        <v>277</v>
      </c>
      <c r="B7" s="29">
        <v>6</v>
      </c>
    </row>
    <row r="8" spans="1:2">
      <c r="A8" s="29" t="s">
        <v>278</v>
      </c>
      <c r="B8" s="29">
        <v>3</v>
      </c>
    </row>
    <row r="9" spans="1:2">
      <c r="A9" s="29" t="s">
        <v>279</v>
      </c>
      <c r="B9" s="29">
        <v>3</v>
      </c>
    </row>
    <row r="10" spans="1:2">
      <c r="A10" s="29" t="s">
        <v>280</v>
      </c>
      <c r="B10" s="29">
        <v>8</v>
      </c>
    </row>
    <row r="11" spans="1:2">
      <c r="A11" s="29" t="s">
        <v>281</v>
      </c>
      <c r="B11" s="29">
        <v>2</v>
      </c>
    </row>
    <row r="12" spans="1:2">
      <c r="A12" s="29" t="s">
        <v>282</v>
      </c>
      <c r="B12" s="29">
        <v>5</v>
      </c>
    </row>
    <row r="13" spans="1:2">
      <c r="A13" s="29" t="s">
        <v>283</v>
      </c>
      <c r="B13" s="29">
        <v>2</v>
      </c>
    </row>
    <row r="14" spans="1:2">
      <c r="A14" s="29" t="s">
        <v>284</v>
      </c>
      <c r="B14" s="29">
        <v>2</v>
      </c>
    </row>
    <row r="15" spans="1:2">
      <c r="A15" s="29" t="s">
        <v>285</v>
      </c>
      <c r="B15" s="29">
        <v>5</v>
      </c>
    </row>
    <row r="16" spans="1:2">
      <c r="A16" s="29" t="s">
        <v>286</v>
      </c>
      <c r="B16" s="29">
        <v>19</v>
      </c>
    </row>
    <row r="17" spans="1:2">
      <c r="A17" s="29" t="s">
        <v>287</v>
      </c>
      <c r="B17" s="29">
        <v>4</v>
      </c>
    </row>
    <row r="18" spans="1:2">
      <c r="A18" s="29" t="s">
        <v>288</v>
      </c>
      <c r="B18" s="29">
        <v>12</v>
      </c>
    </row>
    <row r="19" spans="1:2">
      <c r="A19" s="29" t="s">
        <v>289</v>
      </c>
      <c r="B19" s="29">
        <v>6</v>
      </c>
    </row>
    <row r="20" spans="1:2">
      <c r="A20" s="29" t="s">
        <v>290</v>
      </c>
      <c r="B20" s="29">
        <v>6</v>
      </c>
    </row>
    <row r="21" spans="1:2">
      <c r="A21" s="29" t="s">
        <v>291</v>
      </c>
      <c r="B21" s="29">
        <v>3</v>
      </c>
    </row>
    <row r="22" spans="1:2">
      <c r="A22" s="29" t="s">
        <v>292</v>
      </c>
      <c r="B22" s="29">
        <v>7</v>
      </c>
    </row>
    <row r="23" spans="1:2">
      <c r="A23" s="29" t="s">
        <v>293</v>
      </c>
      <c r="B23" s="29">
        <v>4</v>
      </c>
    </row>
    <row r="24" spans="1:2">
      <c r="A24" s="29" t="s">
        <v>294</v>
      </c>
      <c r="B24" s="29">
        <v>9</v>
      </c>
    </row>
    <row r="25" spans="1:2">
      <c r="A25" s="29" t="s">
        <v>295</v>
      </c>
      <c r="B25" s="29">
        <v>1</v>
      </c>
    </row>
    <row r="26" spans="1:2">
      <c r="A26" s="29" t="s">
        <v>296</v>
      </c>
      <c r="B26" s="29">
        <v>8</v>
      </c>
    </row>
    <row r="27" spans="1:2">
      <c r="A27" s="29" t="s">
        <v>297</v>
      </c>
      <c r="B27" s="29">
        <v>7</v>
      </c>
    </row>
    <row r="28" spans="1:2">
      <c r="A28" s="29" t="s">
        <v>298</v>
      </c>
      <c r="B28" s="29">
        <v>3</v>
      </c>
    </row>
    <row r="29" spans="1:2">
      <c r="A29" s="29" t="s">
        <v>299</v>
      </c>
      <c r="B29" s="29">
        <v>2</v>
      </c>
    </row>
    <row r="30" spans="1:2">
      <c r="A30" s="29" t="s">
        <v>300</v>
      </c>
      <c r="B30" s="29">
        <v>2</v>
      </c>
    </row>
    <row r="31" spans="1:2">
      <c r="A31" s="29" t="s">
        <v>301</v>
      </c>
      <c r="B31" s="29">
        <v>6</v>
      </c>
    </row>
    <row r="32" spans="1:2">
      <c r="A32" s="29" t="s">
        <v>302</v>
      </c>
      <c r="B32" s="29">
        <v>3</v>
      </c>
    </row>
    <row r="33" spans="1:2">
      <c r="A33" s="29" t="s">
        <v>303</v>
      </c>
      <c r="B33" s="29">
        <v>3</v>
      </c>
    </row>
    <row r="34" spans="1:2">
      <c r="A34" s="29" t="s">
        <v>304</v>
      </c>
      <c r="B34" s="29">
        <v>4</v>
      </c>
    </row>
    <row r="35" spans="1:2">
      <c r="A35" s="29" t="s">
        <v>305</v>
      </c>
      <c r="B35" s="29">
        <v>7</v>
      </c>
    </row>
    <row r="36" spans="1:2">
      <c r="A36" s="29" t="s">
        <v>306</v>
      </c>
      <c r="B36" s="29">
        <v>1</v>
      </c>
    </row>
    <row r="37" spans="1:2">
      <c r="A37" s="29" t="s">
        <v>307</v>
      </c>
      <c r="B37" s="29">
        <v>3</v>
      </c>
    </row>
    <row r="38" spans="1:2">
      <c r="A38" s="29" t="s">
        <v>308</v>
      </c>
      <c r="B38" s="29">
        <v>4</v>
      </c>
    </row>
    <row r="39" spans="1:2">
      <c r="A39" s="29" t="s">
        <v>309</v>
      </c>
      <c r="B39" s="29">
        <v>5</v>
      </c>
    </row>
    <row r="40" spans="1:2">
      <c r="A40" s="29" t="s">
        <v>310</v>
      </c>
      <c r="B40" s="29">
        <v>4</v>
      </c>
    </row>
    <row r="41" spans="1:2">
      <c r="A41" s="29" t="s">
        <v>311</v>
      </c>
      <c r="B41" s="29">
        <v>7</v>
      </c>
    </row>
    <row r="42" spans="1:2">
      <c r="A42" s="29" t="s">
        <v>312</v>
      </c>
      <c r="B42" s="29"/>
    </row>
    <row r="43" spans="1:2">
      <c r="A43" s="29" t="s">
        <v>313</v>
      </c>
      <c r="B43" s="29">
        <v>205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LK206"/>
  <sheetViews>
    <sheetView zoomScale="90" zoomScaleNormal="90" workbookViewId="0">
      <selection activeCell="J1" sqref="J1"/>
    </sheetView>
  </sheetViews>
  <sheetFormatPr defaultColWidth="8.72727272727273" defaultRowHeight="14"/>
  <cols>
    <col min="1" max="1" width="5" style="6" customWidth="1"/>
    <col min="2" max="2" width="9" style="6"/>
    <col min="3" max="3" width="5.82727272727273" style="6" customWidth="1"/>
    <col min="4" max="4" width="6.25454545454545" style="6" customWidth="1"/>
    <col min="5" max="5" width="7.21818181818182" style="6" customWidth="1"/>
    <col min="6" max="6" width="8.5" style="6" customWidth="1"/>
    <col min="7" max="7" width="15.1272727272727" style="6" customWidth="1"/>
    <col min="8" max="8" width="18.6363636363636" style="6" customWidth="1"/>
    <col min="9" max="9" width="16.5272727272727" style="6" customWidth="1"/>
    <col min="10" max="10" width="12.0818181818182" style="7" customWidth="1"/>
    <col min="11" max="11" width="6.94545454545455" style="6" customWidth="1"/>
    <col min="12" max="12" width="18.5818181818182" style="8" customWidth="1"/>
  </cols>
  <sheetData>
    <row r="1" ht="30" spans="1:12">
      <c r="A1" s="9" t="s">
        <v>1</v>
      </c>
      <c r="B1" s="9" t="s">
        <v>314</v>
      </c>
      <c r="C1" s="9" t="s">
        <v>315</v>
      </c>
      <c r="D1" s="9" t="s">
        <v>316</v>
      </c>
      <c r="E1" s="9" t="s">
        <v>317</v>
      </c>
      <c r="F1" s="9" t="s">
        <v>318</v>
      </c>
      <c r="G1" s="9" t="s">
        <v>319</v>
      </c>
      <c r="H1" s="9" t="s">
        <v>320</v>
      </c>
      <c r="I1" s="9" t="s">
        <v>321</v>
      </c>
      <c r="J1" s="9" t="s">
        <v>270</v>
      </c>
      <c r="K1" s="9" t="s">
        <v>322</v>
      </c>
      <c r="L1" s="9" t="s">
        <v>323</v>
      </c>
    </row>
    <row r="2" ht="75" hidden="1" spans="1:12">
      <c r="A2" s="10">
        <f t="shared" ref="A2:A65" si="0">ROW()-1</f>
        <v>1</v>
      </c>
      <c r="B2" s="10" t="s">
        <v>324</v>
      </c>
      <c r="C2" s="10" t="s">
        <v>325</v>
      </c>
      <c r="D2" s="10" t="s">
        <v>326</v>
      </c>
      <c r="E2" s="10" t="s">
        <v>327</v>
      </c>
      <c r="F2" s="10" t="s">
        <v>328</v>
      </c>
      <c r="G2" s="10" t="s">
        <v>329</v>
      </c>
      <c r="H2" s="10" t="s">
        <v>330</v>
      </c>
      <c r="I2" s="10" t="s">
        <v>331</v>
      </c>
      <c r="J2" s="10" t="s">
        <v>297</v>
      </c>
      <c r="K2" s="10" t="s">
        <v>332</v>
      </c>
      <c r="L2" s="10">
        <v>15002762425</v>
      </c>
    </row>
    <row r="3" ht="75" hidden="1" spans="1:12">
      <c r="A3" s="10">
        <f t="shared" si="0"/>
        <v>2</v>
      </c>
      <c r="B3" s="10" t="s">
        <v>333</v>
      </c>
      <c r="C3" s="10" t="s">
        <v>334</v>
      </c>
      <c r="D3" s="10" t="s">
        <v>326</v>
      </c>
      <c r="E3" s="10" t="s">
        <v>327</v>
      </c>
      <c r="F3" s="10" t="s">
        <v>328</v>
      </c>
      <c r="G3" s="10" t="s">
        <v>335</v>
      </c>
      <c r="H3" s="10" t="s">
        <v>336</v>
      </c>
      <c r="I3" s="10" t="s">
        <v>337</v>
      </c>
      <c r="J3" s="10" t="s">
        <v>308</v>
      </c>
      <c r="K3" s="10" t="s">
        <v>332</v>
      </c>
      <c r="L3" s="10">
        <v>18435167075</v>
      </c>
    </row>
    <row r="4" ht="75" hidden="1" spans="1:12">
      <c r="A4" s="10">
        <f t="shared" si="0"/>
        <v>3</v>
      </c>
      <c r="B4" s="10" t="s">
        <v>338</v>
      </c>
      <c r="C4" s="10" t="s">
        <v>325</v>
      </c>
      <c r="D4" s="10" t="s">
        <v>339</v>
      </c>
      <c r="E4" s="10" t="s">
        <v>327</v>
      </c>
      <c r="F4" s="10" t="s">
        <v>328</v>
      </c>
      <c r="G4" s="10" t="s">
        <v>340</v>
      </c>
      <c r="H4" s="10" t="s">
        <v>341</v>
      </c>
      <c r="I4" s="10" t="s">
        <v>342</v>
      </c>
      <c r="J4" s="10" t="s">
        <v>287</v>
      </c>
      <c r="K4" s="10" t="s">
        <v>332</v>
      </c>
      <c r="L4" s="10">
        <v>15310926195</v>
      </c>
    </row>
    <row r="5" ht="75" hidden="1" spans="1:12">
      <c r="A5" s="10">
        <f t="shared" si="0"/>
        <v>4</v>
      </c>
      <c r="B5" s="10" t="s">
        <v>343</v>
      </c>
      <c r="C5" s="10" t="s">
        <v>334</v>
      </c>
      <c r="D5" s="10" t="s">
        <v>326</v>
      </c>
      <c r="E5" s="10" t="s">
        <v>327</v>
      </c>
      <c r="F5" s="10" t="s">
        <v>344</v>
      </c>
      <c r="G5" s="10" t="s">
        <v>345</v>
      </c>
      <c r="H5" s="10" t="s">
        <v>346</v>
      </c>
      <c r="I5" s="10" t="s">
        <v>347</v>
      </c>
      <c r="J5" s="10" t="s">
        <v>289</v>
      </c>
      <c r="K5" s="10" t="s">
        <v>332</v>
      </c>
      <c r="L5" s="10">
        <v>15923717157</v>
      </c>
    </row>
    <row r="6" ht="60" hidden="1" spans="1:12">
      <c r="A6" s="10">
        <f t="shared" si="0"/>
        <v>5</v>
      </c>
      <c r="B6" s="10" t="s">
        <v>348</v>
      </c>
      <c r="C6" s="10" t="s">
        <v>325</v>
      </c>
      <c r="D6" s="10" t="s">
        <v>339</v>
      </c>
      <c r="E6" s="10" t="s">
        <v>327</v>
      </c>
      <c r="F6" s="10" t="s">
        <v>344</v>
      </c>
      <c r="G6" s="10" t="s">
        <v>349</v>
      </c>
      <c r="H6" s="10" t="s">
        <v>350</v>
      </c>
      <c r="I6" s="10" t="s">
        <v>351</v>
      </c>
      <c r="J6" s="10" t="s">
        <v>286</v>
      </c>
      <c r="K6" s="10" t="s">
        <v>332</v>
      </c>
      <c r="L6" s="10">
        <v>15390356762</v>
      </c>
    </row>
    <row r="7" ht="75" hidden="1" spans="1:12">
      <c r="A7" s="10">
        <f t="shared" si="0"/>
        <v>6</v>
      </c>
      <c r="B7" s="10" t="s">
        <v>352</v>
      </c>
      <c r="C7" s="10" t="s">
        <v>325</v>
      </c>
      <c r="D7" s="10" t="s">
        <v>353</v>
      </c>
      <c r="E7" s="10" t="s">
        <v>327</v>
      </c>
      <c r="F7" s="10" t="s">
        <v>328</v>
      </c>
      <c r="G7" s="10" t="s">
        <v>354</v>
      </c>
      <c r="H7" s="10" t="s">
        <v>354</v>
      </c>
      <c r="I7" s="10" t="s">
        <v>354</v>
      </c>
      <c r="J7" s="10" t="s">
        <v>302</v>
      </c>
      <c r="K7" s="10" t="s">
        <v>332</v>
      </c>
      <c r="L7" s="10">
        <v>15827235131</v>
      </c>
    </row>
    <row r="8" ht="60" hidden="1" spans="1:12">
      <c r="A8" s="10">
        <f t="shared" si="0"/>
        <v>7</v>
      </c>
      <c r="B8" s="10" t="s">
        <v>355</v>
      </c>
      <c r="C8" s="10" t="s">
        <v>325</v>
      </c>
      <c r="D8" s="10" t="s">
        <v>353</v>
      </c>
      <c r="E8" s="10" t="s">
        <v>327</v>
      </c>
      <c r="F8" s="10" t="s">
        <v>328</v>
      </c>
      <c r="G8" s="10" t="s">
        <v>356</v>
      </c>
      <c r="H8" s="10" t="s">
        <v>357</v>
      </c>
      <c r="I8" s="10" t="s">
        <v>358</v>
      </c>
      <c r="J8" s="10" t="s">
        <v>273</v>
      </c>
      <c r="K8" s="10" t="s">
        <v>332</v>
      </c>
      <c r="L8" s="10">
        <v>15808052152</v>
      </c>
    </row>
    <row r="9" ht="75" hidden="1" spans="1:12">
      <c r="A9" s="10">
        <f t="shared" si="0"/>
        <v>8</v>
      </c>
      <c r="B9" s="10" t="s">
        <v>359</v>
      </c>
      <c r="C9" s="10" t="s">
        <v>325</v>
      </c>
      <c r="D9" s="10" t="s">
        <v>326</v>
      </c>
      <c r="E9" s="10" t="s">
        <v>327</v>
      </c>
      <c r="F9" s="10" t="s">
        <v>328</v>
      </c>
      <c r="G9" s="10" t="s">
        <v>360</v>
      </c>
      <c r="H9" s="10" t="s">
        <v>361</v>
      </c>
      <c r="I9" s="10" t="s">
        <v>362</v>
      </c>
      <c r="J9" s="10" t="s">
        <v>308</v>
      </c>
      <c r="K9" s="10" t="s">
        <v>332</v>
      </c>
      <c r="L9" s="10">
        <v>15107149964</v>
      </c>
    </row>
    <row r="10" ht="60" hidden="1" spans="1:12">
      <c r="A10" s="10">
        <f t="shared" si="0"/>
        <v>9</v>
      </c>
      <c r="B10" s="10" t="s">
        <v>363</v>
      </c>
      <c r="C10" s="10" t="s">
        <v>325</v>
      </c>
      <c r="D10" s="10" t="s">
        <v>339</v>
      </c>
      <c r="E10" s="10" t="s">
        <v>327</v>
      </c>
      <c r="F10" s="10" t="s">
        <v>328</v>
      </c>
      <c r="G10" s="10" t="s">
        <v>364</v>
      </c>
      <c r="H10" s="10" t="s">
        <v>364</v>
      </c>
      <c r="I10" s="10" t="s">
        <v>364</v>
      </c>
      <c r="J10" s="10" t="s">
        <v>301</v>
      </c>
      <c r="K10" s="10" t="s">
        <v>332</v>
      </c>
      <c r="L10" s="10" t="s">
        <v>365</v>
      </c>
    </row>
    <row r="11" ht="75" hidden="1" spans="1:12">
      <c r="A11" s="10">
        <f t="shared" si="0"/>
        <v>10</v>
      </c>
      <c r="B11" s="10" t="s">
        <v>366</v>
      </c>
      <c r="C11" s="10" t="s">
        <v>334</v>
      </c>
      <c r="D11" s="10" t="s">
        <v>353</v>
      </c>
      <c r="E11" s="10" t="s">
        <v>327</v>
      </c>
      <c r="F11" s="10" t="s">
        <v>328</v>
      </c>
      <c r="G11" s="10" t="s">
        <v>367</v>
      </c>
      <c r="H11" s="10"/>
      <c r="I11" s="10"/>
      <c r="J11" s="10" t="s">
        <v>287</v>
      </c>
      <c r="K11" s="10" t="s">
        <v>332</v>
      </c>
      <c r="L11" s="10">
        <v>15629186423</v>
      </c>
    </row>
    <row r="12" ht="42" hidden="1" spans="1:12">
      <c r="A12" s="10">
        <f t="shared" si="0"/>
        <v>11</v>
      </c>
      <c r="B12" s="10" t="s">
        <v>368</v>
      </c>
      <c r="C12" s="10" t="s">
        <v>325</v>
      </c>
      <c r="D12" s="10" t="s">
        <v>339</v>
      </c>
      <c r="E12" s="10" t="s">
        <v>327</v>
      </c>
      <c r="F12" s="10" t="s">
        <v>344</v>
      </c>
      <c r="G12" s="10" t="s">
        <v>369</v>
      </c>
      <c r="H12" s="10" t="s">
        <v>370</v>
      </c>
      <c r="I12" s="10" t="s">
        <v>371</v>
      </c>
      <c r="J12" s="10" t="s">
        <v>277</v>
      </c>
      <c r="K12" s="10" t="s">
        <v>332</v>
      </c>
      <c r="L12" s="10">
        <v>13657686056</v>
      </c>
    </row>
    <row r="13" ht="75" hidden="1" spans="1:12">
      <c r="A13" s="10">
        <f t="shared" si="0"/>
        <v>12</v>
      </c>
      <c r="B13" s="10" t="s">
        <v>372</v>
      </c>
      <c r="C13" s="10" t="s">
        <v>334</v>
      </c>
      <c r="D13" s="10" t="s">
        <v>353</v>
      </c>
      <c r="E13" s="10" t="s">
        <v>327</v>
      </c>
      <c r="F13" s="10" t="s">
        <v>328</v>
      </c>
      <c r="G13" s="10" t="s">
        <v>373</v>
      </c>
      <c r="H13" s="10"/>
      <c r="I13" s="10"/>
      <c r="J13" s="10" t="s">
        <v>296</v>
      </c>
      <c r="K13" s="10" t="s">
        <v>332</v>
      </c>
      <c r="L13" s="10">
        <v>18181875058</v>
      </c>
    </row>
    <row r="14" ht="30" hidden="1" spans="1:12">
      <c r="A14" s="10">
        <f t="shared" si="0"/>
        <v>13</v>
      </c>
      <c r="B14" s="10" t="s">
        <v>374</v>
      </c>
      <c r="C14" s="10" t="s">
        <v>325</v>
      </c>
      <c r="D14" s="10" t="s">
        <v>353</v>
      </c>
      <c r="E14" s="10" t="s">
        <v>327</v>
      </c>
      <c r="F14" s="10"/>
      <c r="G14" s="10" t="s">
        <v>375</v>
      </c>
      <c r="H14" s="10"/>
      <c r="I14" s="10"/>
      <c r="J14" s="10" t="s">
        <v>281</v>
      </c>
      <c r="K14" s="10" t="s">
        <v>332</v>
      </c>
      <c r="L14" s="10">
        <v>15002798641</v>
      </c>
    </row>
    <row r="15" ht="30" hidden="1" spans="1:12">
      <c r="A15" s="10">
        <f t="shared" si="0"/>
        <v>14</v>
      </c>
      <c r="B15" s="10" t="s">
        <v>376</v>
      </c>
      <c r="C15" s="10" t="s">
        <v>334</v>
      </c>
      <c r="D15" s="10" t="s">
        <v>326</v>
      </c>
      <c r="E15" s="10" t="s">
        <v>327</v>
      </c>
      <c r="F15" s="10"/>
      <c r="G15" s="10" t="s">
        <v>377</v>
      </c>
      <c r="H15" s="10"/>
      <c r="I15" s="10"/>
      <c r="J15" s="10" t="s">
        <v>309</v>
      </c>
      <c r="K15" s="10" t="s">
        <v>332</v>
      </c>
      <c r="L15" s="10">
        <v>13320277345</v>
      </c>
    </row>
    <row r="16" ht="30" hidden="1" spans="1:12">
      <c r="A16" s="10">
        <f t="shared" si="0"/>
        <v>15</v>
      </c>
      <c r="B16" s="10" t="s">
        <v>378</v>
      </c>
      <c r="C16" s="10" t="s">
        <v>334</v>
      </c>
      <c r="D16" s="10" t="s">
        <v>326</v>
      </c>
      <c r="E16" s="10" t="s">
        <v>327</v>
      </c>
      <c r="F16" s="10"/>
      <c r="G16" s="10" t="s">
        <v>379</v>
      </c>
      <c r="H16" s="10" t="s">
        <v>380</v>
      </c>
      <c r="I16" s="10"/>
      <c r="J16" s="10" t="s">
        <v>296</v>
      </c>
      <c r="K16" s="10" t="s">
        <v>332</v>
      </c>
      <c r="L16" s="10">
        <v>18290482280</v>
      </c>
    </row>
    <row r="17" ht="30" hidden="1" spans="1:12">
      <c r="A17" s="10">
        <f t="shared" si="0"/>
        <v>16</v>
      </c>
      <c r="B17" s="10" t="s">
        <v>381</v>
      </c>
      <c r="C17" s="10" t="s">
        <v>334</v>
      </c>
      <c r="D17" s="10"/>
      <c r="E17" s="10" t="s">
        <v>382</v>
      </c>
      <c r="F17" s="10"/>
      <c r="G17" s="10"/>
      <c r="H17" s="10" t="s">
        <v>383</v>
      </c>
      <c r="I17" s="10"/>
      <c r="J17" s="10" t="s">
        <v>273</v>
      </c>
      <c r="K17" s="10" t="s">
        <v>332</v>
      </c>
      <c r="L17" s="10"/>
    </row>
    <row r="18" ht="30" hidden="1" spans="1:12">
      <c r="A18" s="10">
        <f t="shared" si="0"/>
        <v>17</v>
      </c>
      <c r="B18" s="10" t="s">
        <v>384</v>
      </c>
      <c r="C18" s="10" t="s">
        <v>325</v>
      </c>
      <c r="D18" s="10"/>
      <c r="E18" s="10" t="s">
        <v>382</v>
      </c>
      <c r="F18" s="10"/>
      <c r="G18" s="10"/>
      <c r="H18" s="10" t="s">
        <v>385</v>
      </c>
      <c r="I18" s="10"/>
      <c r="J18" s="10" t="s">
        <v>292</v>
      </c>
      <c r="K18" s="10" t="s">
        <v>332</v>
      </c>
      <c r="L18" s="10"/>
    </row>
    <row r="19" ht="30" hidden="1" spans="1:12">
      <c r="A19" s="10">
        <f t="shared" si="0"/>
        <v>18</v>
      </c>
      <c r="B19" s="10" t="s">
        <v>386</v>
      </c>
      <c r="C19" s="10" t="s">
        <v>325</v>
      </c>
      <c r="D19" s="10"/>
      <c r="E19" s="10" t="s">
        <v>382</v>
      </c>
      <c r="F19" s="10"/>
      <c r="G19" s="10"/>
      <c r="H19" s="10" t="s">
        <v>387</v>
      </c>
      <c r="I19" s="10"/>
      <c r="J19" s="10" t="s">
        <v>277</v>
      </c>
      <c r="K19" s="10" t="s">
        <v>332</v>
      </c>
      <c r="L19" s="10"/>
    </row>
    <row r="20" ht="30" hidden="1" spans="1:12">
      <c r="A20" s="10">
        <f t="shared" si="0"/>
        <v>19</v>
      </c>
      <c r="B20" s="10" t="s">
        <v>388</v>
      </c>
      <c r="C20" s="10" t="s">
        <v>334</v>
      </c>
      <c r="D20" s="10"/>
      <c r="E20" s="10" t="s">
        <v>382</v>
      </c>
      <c r="F20" s="10"/>
      <c r="G20" s="10"/>
      <c r="H20" s="10" t="s">
        <v>389</v>
      </c>
      <c r="I20" s="10"/>
      <c r="J20" s="10" t="s">
        <v>293</v>
      </c>
      <c r="K20" s="10" t="s">
        <v>332</v>
      </c>
      <c r="L20" s="10"/>
    </row>
    <row r="21" ht="15" hidden="1" spans="1:12">
      <c r="A21" s="10">
        <f t="shared" si="0"/>
        <v>20</v>
      </c>
      <c r="B21" s="10" t="s">
        <v>390</v>
      </c>
      <c r="C21" s="10" t="s">
        <v>334</v>
      </c>
      <c r="D21" s="10"/>
      <c r="E21" s="10" t="s">
        <v>382</v>
      </c>
      <c r="F21" s="10"/>
      <c r="G21" s="10"/>
      <c r="H21" s="10" t="s">
        <v>391</v>
      </c>
      <c r="I21" s="10"/>
      <c r="J21" s="10" t="s">
        <v>280</v>
      </c>
      <c r="K21" s="10" t="s">
        <v>332</v>
      </c>
      <c r="L21" s="10"/>
    </row>
    <row r="22" ht="30" hidden="1" spans="1:12">
      <c r="A22" s="10">
        <f t="shared" si="0"/>
        <v>21</v>
      </c>
      <c r="B22" s="10" t="s">
        <v>392</v>
      </c>
      <c r="C22" s="10" t="s">
        <v>325</v>
      </c>
      <c r="D22" s="10"/>
      <c r="E22" s="10" t="s">
        <v>382</v>
      </c>
      <c r="F22" s="10"/>
      <c r="G22" s="10"/>
      <c r="H22" s="10" t="s">
        <v>393</v>
      </c>
      <c r="I22" s="10"/>
      <c r="J22" s="11" t="s">
        <v>282</v>
      </c>
      <c r="K22" s="10" t="s">
        <v>332</v>
      </c>
      <c r="L22" s="10"/>
    </row>
    <row r="23" ht="30" hidden="1" spans="1:12">
      <c r="A23" s="10">
        <f t="shared" si="0"/>
        <v>22</v>
      </c>
      <c r="B23" s="10" t="s">
        <v>394</v>
      </c>
      <c r="C23" s="10" t="s">
        <v>325</v>
      </c>
      <c r="D23" s="10"/>
      <c r="E23" s="10" t="s">
        <v>382</v>
      </c>
      <c r="F23" s="10"/>
      <c r="G23" s="10"/>
      <c r="H23" s="10" t="s">
        <v>395</v>
      </c>
      <c r="I23" s="10"/>
      <c r="J23" s="10" t="s">
        <v>286</v>
      </c>
      <c r="K23" s="10" t="s">
        <v>332</v>
      </c>
      <c r="L23" s="10"/>
    </row>
    <row r="24" ht="30" hidden="1" spans="1:12">
      <c r="A24" s="10">
        <f t="shared" si="0"/>
        <v>23</v>
      </c>
      <c r="B24" s="10" t="s">
        <v>396</v>
      </c>
      <c r="C24" s="10" t="s">
        <v>334</v>
      </c>
      <c r="D24" s="10"/>
      <c r="E24" s="10" t="s">
        <v>382</v>
      </c>
      <c r="F24" s="10"/>
      <c r="G24" s="10"/>
      <c r="H24" s="10" t="s">
        <v>397</v>
      </c>
      <c r="I24" s="10"/>
      <c r="J24" s="10" t="s">
        <v>302</v>
      </c>
      <c r="K24" s="10" t="s">
        <v>332</v>
      </c>
      <c r="L24" s="10"/>
    </row>
    <row r="25" ht="30" hidden="1" spans="1:12">
      <c r="A25" s="10">
        <f t="shared" si="0"/>
        <v>24</v>
      </c>
      <c r="B25" s="10" t="s">
        <v>398</v>
      </c>
      <c r="C25" s="10" t="s">
        <v>334</v>
      </c>
      <c r="D25" s="10"/>
      <c r="E25" s="10" t="s">
        <v>382</v>
      </c>
      <c r="F25" s="10"/>
      <c r="G25" s="10"/>
      <c r="H25" s="10" t="s">
        <v>399</v>
      </c>
      <c r="I25" s="10"/>
      <c r="J25" s="10" t="s">
        <v>301</v>
      </c>
      <c r="K25" s="10" t="s">
        <v>332</v>
      </c>
      <c r="L25" s="10"/>
    </row>
    <row r="26" ht="30" hidden="1" spans="1:12">
      <c r="A26" s="10">
        <f t="shared" si="0"/>
        <v>25</v>
      </c>
      <c r="B26" s="10" t="s">
        <v>400</v>
      </c>
      <c r="C26" s="10" t="s">
        <v>325</v>
      </c>
      <c r="D26" s="10"/>
      <c r="E26" s="10" t="s">
        <v>382</v>
      </c>
      <c r="F26" s="10"/>
      <c r="G26" s="10"/>
      <c r="H26" s="10" t="s">
        <v>401</v>
      </c>
      <c r="I26" s="10"/>
      <c r="J26" s="10" t="s">
        <v>309</v>
      </c>
      <c r="K26" s="10" t="s">
        <v>332</v>
      </c>
      <c r="L26" s="10"/>
    </row>
    <row r="27" ht="30" hidden="1" spans="1:12">
      <c r="A27" s="10">
        <f t="shared" si="0"/>
        <v>26</v>
      </c>
      <c r="B27" s="10" t="s">
        <v>402</v>
      </c>
      <c r="C27" s="10" t="s">
        <v>325</v>
      </c>
      <c r="D27" s="10"/>
      <c r="E27" s="10" t="s">
        <v>382</v>
      </c>
      <c r="F27" s="10"/>
      <c r="G27" s="10"/>
      <c r="H27" s="10" t="s">
        <v>403</v>
      </c>
      <c r="I27" s="10"/>
      <c r="J27" s="10" t="s">
        <v>288</v>
      </c>
      <c r="K27" s="10" t="s">
        <v>332</v>
      </c>
      <c r="L27" s="10"/>
    </row>
    <row r="28" ht="15" hidden="1" spans="1:12">
      <c r="A28" s="10">
        <f t="shared" si="0"/>
        <v>27</v>
      </c>
      <c r="B28" s="10" t="s">
        <v>404</v>
      </c>
      <c r="C28" s="10" t="s">
        <v>325</v>
      </c>
      <c r="D28" s="10"/>
      <c r="E28" s="10" t="s">
        <v>382</v>
      </c>
      <c r="F28" s="10"/>
      <c r="G28" s="10"/>
      <c r="H28" s="10" t="s">
        <v>405</v>
      </c>
      <c r="I28" s="10" t="s">
        <v>406</v>
      </c>
      <c r="J28" s="10" t="s">
        <v>297</v>
      </c>
      <c r="K28" s="10" t="s">
        <v>332</v>
      </c>
      <c r="L28" s="10"/>
    </row>
    <row r="29" ht="60" hidden="1" spans="1:12">
      <c r="A29" s="10">
        <f t="shared" si="0"/>
        <v>28</v>
      </c>
      <c r="B29" s="10" t="s">
        <v>407</v>
      </c>
      <c r="C29" s="10" t="s">
        <v>325</v>
      </c>
      <c r="D29" s="10" t="s">
        <v>353</v>
      </c>
      <c r="E29" s="10" t="s">
        <v>382</v>
      </c>
      <c r="F29" s="10" t="s">
        <v>328</v>
      </c>
      <c r="G29" s="10"/>
      <c r="H29" s="10" t="s">
        <v>408</v>
      </c>
      <c r="I29" s="10" t="s">
        <v>409</v>
      </c>
      <c r="J29" s="10" t="s">
        <v>272</v>
      </c>
      <c r="K29" s="10" t="s">
        <v>332</v>
      </c>
      <c r="L29" s="10">
        <v>18121987751</v>
      </c>
    </row>
    <row r="30" ht="60" hidden="1" spans="1:12">
      <c r="A30" s="10">
        <f t="shared" si="0"/>
        <v>29</v>
      </c>
      <c r="B30" s="10" t="s">
        <v>410</v>
      </c>
      <c r="C30" s="10" t="s">
        <v>325</v>
      </c>
      <c r="D30" s="10" t="s">
        <v>353</v>
      </c>
      <c r="E30" s="10" t="s">
        <v>382</v>
      </c>
      <c r="F30" s="10" t="s">
        <v>328</v>
      </c>
      <c r="G30" s="10"/>
      <c r="H30" s="10" t="s">
        <v>411</v>
      </c>
      <c r="I30" s="10" t="s">
        <v>412</v>
      </c>
      <c r="J30" s="10" t="s">
        <v>272</v>
      </c>
      <c r="K30" s="10" t="s">
        <v>332</v>
      </c>
      <c r="L30" s="10" t="s">
        <v>413</v>
      </c>
    </row>
    <row r="31" ht="60" hidden="1" spans="1:12">
      <c r="A31" s="10">
        <f t="shared" si="0"/>
        <v>30</v>
      </c>
      <c r="B31" s="10" t="s">
        <v>414</v>
      </c>
      <c r="C31" s="10" t="s">
        <v>325</v>
      </c>
      <c r="D31" s="10" t="s">
        <v>339</v>
      </c>
      <c r="E31" s="10" t="s">
        <v>382</v>
      </c>
      <c r="F31" s="10" t="s">
        <v>328</v>
      </c>
      <c r="G31" s="10"/>
      <c r="H31" s="10" t="s">
        <v>415</v>
      </c>
      <c r="I31" s="10" t="s">
        <v>416</v>
      </c>
      <c r="J31" s="10" t="s">
        <v>275</v>
      </c>
      <c r="K31" s="10" t="s">
        <v>332</v>
      </c>
      <c r="L31" s="10">
        <v>18380907594</v>
      </c>
    </row>
    <row r="32" ht="60" hidden="1" spans="1:12">
      <c r="A32" s="10">
        <f t="shared" si="0"/>
        <v>31</v>
      </c>
      <c r="B32" s="10" t="s">
        <v>417</v>
      </c>
      <c r="C32" s="10" t="s">
        <v>325</v>
      </c>
      <c r="D32" s="10" t="s">
        <v>353</v>
      </c>
      <c r="E32" s="10" t="s">
        <v>382</v>
      </c>
      <c r="F32" s="10" t="s">
        <v>328</v>
      </c>
      <c r="G32" s="10"/>
      <c r="H32" s="10" t="s">
        <v>418</v>
      </c>
      <c r="I32" s="10" t="s">
        <v>419</v>
      </c>
      <c r="J32" s="10" t="s">
        <v>281</v>
      </c>
      <c r="K32" s="10" t="s">
        <v>332</v>
      </c>
      <c r="L32" s="10">
        <v>15181708842</v>
      </c>
    </row>
    <row r="33" ht="60" hidden="1" spans="1:12">
      <c r="A33" s="10">
        <f t="shared" si="0"/>
        <v>32</v>
      </c>
      <c r="B33" s="10" t="s">
        <v>420</v>
      </c>
      <c r="C33" s="10" t="s">
        <v>325</v>
      </c>
      <c r="D33" s="10" t="s">
        <v>353</v>
      </c>
      <c r="E33" s="10" t="s">
        <v>382</v>
      </c>
      <c r="F33" s="10" t="s">
        <v>328</v>
      </c>
      <c r="G33" s="10"/>
      <c r="H33" s="10" t="s">
        <v>421</v>
      </c>
      <c r="I33" s="10" t="s">
        <v>422</v>
      </c>
      <c r="J33" s="12" t="s">
        <v>310</v>
      </c>
      <c r="K33" s="10" t="s">
        <v>332</v>
      </c>
      <c r="L33" s="10">
        <v>15002329450</v>
      </c>
    </row>
    <row r="34" ht="60" hidden="1" spans="1:12">
      <c r="A34" s="10">
        <f t="shared" si="0"/>
        <v>33</v>
      </c>
      <c r="B34" s="10" t="s">
        <v>423</v>
      </c>
      <c r="C34" s="10" t="s">
        <v>334</v>
      </c>
      <c r="D34" s="10" t="s">
        <v>353</v>
      </c>
      <c r="E34" s="10" t="s">
        <v>382</v>
      </c>
      <c r="F34" s="10" t="s">
        <v>328</v>
      </c>
      <c r="G34" s="10"/>
      <c r="H34" s="10" t="s">
        <v>424</v>
      </c>
      <c r="I34" s="10" t="s">
        <v>425</v>
      </c>
      <c r="J34" s="10" t="s">
        <v>288</v>
      </c>
      <c r="K34" s="10" t="s">
        <v>332</v>
      </c>
      <c r="L34" s="10">
        <v>17725021265</v>
      </c>
    </row>
    <row r="35" ht="60" hidden="1" spans="1:12">
      <c r="A35" s="10">
        <f t="shared" si="0"/>
        <v>34</v>
      </c>
      <c r="B35" s="10" t="s">
        <v>426</v>
      </c>
      <c r="C35" s="10" t="s">
        <v>334</v>
      </c>
      <c r="D35" s="10" t="s">
        <v>339</v>
      </c>
      <c r="E35" s="10" t="s">
        <v>382</v>
      </c>
      <c r="F35" s="10" t="s">
        <v>328</v>
      </c>
      <c r="G35" s="10"/>
      <c r="H35" s="10" t="s">
        <v>427</v>
      </c>
      <c r="I35" s="10" t="s">
        <v>428</v>
      </c>
      <c r="J35" s="10" t="s">
        <v>288</v>
      </c>
      <c r="K35" s="10" t="s">
        <v>332</v>
      </c>
      <c r="L35" s="10" t="s">
        <v>429</v>
      </c>
    </row>
    <row r="36" ht="45" hidden="1" spans="1:12">
      <c r="A36" s="10">
        <f t="shared" si="0"/>
        <v>35</v>
      </c>
      <c r="B36" s="10" t="s">
        <v>430</v>
      </c>
      <c r="C36" s="10" t="s">
        <v>325</v>
      </c>
      <c r="D36" s="10" t="s">
        <v>353</v>
      </c>
      <c r="E36" s="10" t="s">
        <v>382</v>
      </c>
      <c r="F36" s="10" t="s">
        <v>328</v>
      </c>
      <c r="G36" s="10"/>
      <c r="H36" s="10" t="s">
        <v>431</v>
      </c>
      <c r="I36" s="10" t="s">
        <v>432</v>
      </c>
      <c r="J36" s="10" t="s">
        <v>288</v>
      </c>
      <c r="K36" s="10" t="s">
        <v>332</v>
      </c>
      <c r="L36" s="10">
        <v>13009687926</v>
      </c>
    </row>
    <row r="37" ht="60" hidden="1" spans="1:12">
      <c r="A37" s="10">
        <f t="shared" si="0"/>
        <v>36</v>
      </c>
      <c r="B37" s="10" t="s">
        <v>433</v>
      </c>
      <c r="C37" s="10" t="s">
        <v>325</v>
      </c>
      <c r="D37" s="10" t="s">
        <v>353</v>
      </c>
      <c r="E37" s="10" t="s">
        <v>382</v>
      </c>
      <c r="F37" s="10" t="s">
        <v>328</v>
      </c>
      <c r="G37" s="10"/>
      <c r="H37" s="10" t="s">
        <v>434</v>
      </c>
      <c r="I37" s="10" t="s">
        <v>435</v>
      </c>
      <c r="J37" s="10" t="s">
        <v>288</v>
      </c>
      <c r="K37" s="10" t="s">
        <v>332</v>
      </c>
      <c r="L37" s="10">
        <v>13508310695</v>
      </c>
    </row>
    <row r="38" ht="60" hidden="1" spans="1:12">
      <c r="A38" s="10">
        <f t="shared" si="0"/>
        <v>37</v>
      </c>
      <c r="B38" s="10" t="s">
        <v>436</v>
      </c>
      <c r="C38" s="10" t="s">
        <v>325</v>
      </c>
      <c r="D38" s="10" t="s">
        <v>353</v>
      </c>
      <c r="E38" s="10" t="s">
        <v>382</v>
      </c>
      <c r="F38" s="10" t="s">
        <v>328</v>
      </c>
      <c r="G38" s="10"/>
      <c r="H38" s="10" t="s">
        <v>437</v>
      </c>
      <c r="I38" s="10" t="s">
        <v>438</v>
      </c>
      <c r="J38" s="10" t="s">
        <v>288</v>
      </c>
      <c r="K38" s="10" t="s">
        <v>332</v>
      </c>
      <c r="L38" s="10">
        <v>15520868010</v>
      </c>
    </row>
    <row r="39" ht="60" hidden="1" spans="1:12">
      <c r="A39" s="10">
        <f t="shared" si="0"/>
        <v>38</v>
      </c>
      <c r="B39" s="10" t="s">
        <v>439</v>
      </c>
      <c r="C39" s="10" t="s">
        <v>334</v>
      </c>
      <c r="D39" s="10" t="s">
        <v>339</v>
      </c>
      <c r="E39" s="10" t="s">
        <v>382</v>
      </c>
      <c r="F39" s="10" t="s">
        <v>328</v>
      </c>
      <c r="G39" s="10"/>
      <c r="H39" s="10" t="s">
        <v>440</v>
      </c>
      <c r="I39" s="10" t="s">
        <v>441</v>
      </c>
      <c r="J39" s="10" t="s">
        <v>288</v>
      </c>
      <c r="K39" s="10" t="s">
        <v>332</v>
      </c>
      <c r="L39" s="10" t="s">
        <v>442</v>
      </c>
    </row>
    <row r="40" ht="60" hidden="1" spans="1:12">
      <c r="A40" s="10">
        <f t="shared" si="0"/>
        <v>39</v>
      </c>
      <c r="B40" s="10" t="s">
        <v>443</v>
      </c>
      <c r="C40" s="10" t="s">
        <v>325</v>
      </c>
      <c r="D40" s="10" t="s">
        <v>353</v>
      </c>
      <c r="E40" s="10" t="s">
        <v>382</v>
      </c>
      <c r="F40" s="10" t="s">
        <v>328</v>
      </c>
      <c r="G40" s="10"/>
      <c r="H40" s="10" t="s">
        <v>444</v>
      </c>
      <c r="I40" s="10" t="s">
        <v>445</v>
      </c>
      <c r="J40" s="10" t="s">
        <v>309</v>
      </c>
      <c r="K40" s="10" t="s">
        <v>332</v>
      </c>
      <c r="L40" s="10">
        <v>13512394238</v>
      </c>
    </row>
    <row r="41" ht="45" hidden="1" spans="1:12">
      <c r="A41" s="10">
        <f t="shared" si="0"/>
        <v>40</v>
      </c>
      <c r="B41" s="10" t="s">
        <v>446</v>
      </c>
      <c r="C41" s="10" t="s">
        <v>334</v>
      </c>
      <c r="D41" s="10" t="s">
        <v>353</v>
      </c>
      <c r="E41" s="10" t="s">
        <v>382</v>
      </c>
      <c r="F41" s="10" t="s">
        <v>328</v>
      </c>
      <c r="G41" s="10"/>
      <c r="H41" s="10" t="s">
        <v>447</v>
      </c>
      <c r="I41" s="10" t="s">
        <v>448</v>
      </c>
      <c r="J41" s="10" t="s">
        <v>309</v>
      </c>
      <c r="K41" s="10" t="s">
        <v>332</v>
      </c>
      <c r="L41" s="10">
        <v>15855132050</v>
      </c>
    </row>
    <row r="42" ht="60" hidden="1" spans="1:12">
      <c r="A42" s="10">
        <f t="shared" si="0"/>
        <v>41</v>
      </c>
      <c r="B42" s="10" t="s">
        <v>449</v>
      </c>
      <c r="C42" s="10" t="s">
        <v>325</v>
      </c>
      <c r="D42" s="10" t="s">
        <v>339</v>
      </c>
      <c r="E42" s="10" t="s">
        <v>382</v>
      </c>
      <c r="F42" s="10" t="s">
        <v>328</v>
      </c>
      <c r="G42" s="10"/>
      <c r="H42" s="10" t="s">
        <v>450</v>
      </c>
      <c r="I42" s="10" t="s">
        <v>451</v>
      </c>
      <c r="J42" s="10" t="s">
        <v>284</v>
      </c>
      <c r="K42" s="10" t="s">
        <v>332</v>
      </c>
      <c r="L42" s="10">
        <v>15071507989</v>
      </c>
    </row>
    <row r="43" ht="60" hidden="1" spans="1:12">
      <c r="A43" s="10">
        <f t="shared" si="0"/>
        <v>42</v>
      </c>
      <c r="B43" s="10" t="s">
        <v>452</v>
      </c>
      <c r="C43" s="10" t="s">
        <v>325</v>
      </c>
      <c r="D43" s="10" t="s">
        <v>353</v>
      </c>
      <c r="E43" s="10" t="s">
        <v>382</v>
      </c>
      <c r="F43" s="10" t="s">
        <v>328</v>
      </c>
      <c r="G43" s="10"/>
      <c r="H43" s="10" t="s">
        <v>453</v>
      </c>
      <c r="I43" s="10" t="s">
        <v>454</v>
      </c>
      <c r="J43" s="10" t="s">
        <v>284</v>
      </c>
      <c r="K43" s="10" t="s">
        <v>332</v>
      </c>
      <c r="L43" s="10" t="s">
        <v>455</v>
      </c>
    </row>
    <row r="44" ht="45" hidden="1" spans="1:12">
      <c r="A44" s="10">
        <f t="shared" ref="A44:A100" si="1">ROW()-1</f>
        <v>43</v>
      </c>
      <c r="B44" s="10" t="s">
        <v>456</v>
      </c>
      <c r="C44" s="10" t="s">
        <v>334</v>
      </c>
      <c r="D44" s="10" t="s">
        <v>326</v>
      </c>
      <c r="E44" s="10" t="s">
        <v>382</v>
      </c>
      <c r="F44" s="10" t="s">
        <v>328</v>
      </c>
      <c r="G44" s="10"/>
      <c r="H44" s="10" t="s">
        <v>457</v>
      </c>
      <c r="I44" s="10"/>
      <c r="J44" s="10" t="s">
        <v>293</v>
      </c>
      <c r="K44" s="10" t="s">
        <v>332</v>
      </c>
      <c r="L44" s="10">
        <v>13883501789</v>
      </c>
    </row>
    <row r="45" ht="60" hidden="1" spans="1:12">
      <c r="A45" s="10">
        <f t="shared" si="1"/>
        <v>44</v>
      </c>
      <c r="B45" s="10" t="s">
        <v>458</v>
      </c>
      <c r="C45" s="10" t="e">
        <f>VLOOKUP(B45,[4]Sheet1!$C:$E,3,FALSE)</f>
        <v>#N/A</v>
      </c>
      <c r="D45" s="10" t="s">
        <v>353</v>
      </c>
      <c r="E45" s="10" t="s">
        <v>382</v>
      </c>
      <c r="F45" s="10" t="s">
        <v>328</v>
      </c>
      <c r="G45" s="10"/>
      <c r="H45" s="10" t="s">
        <v>459</v>
      </c>
      <c r="I45" s="10" t="s">
        <v>460</v>
      </c>
      <c r="J45" s="10" t="s">
        <v>293</v>
      </c>
      <c r="K45" s="10" t="s">
        <v>332</v>
      </c>
      <c r="L45" s="10">
        <v>18379279231</v>
      </c>
    </row>
    <row r="46" ht="60" hidden="1" spans="1:12">
      <c r="A46" s="10">
        <f t="shared" si="1"/>
        <v>45</v>
      </c>
      <c r="B46" s="10" t="s">
        <v>461</v>
      </c>
      <c r="C46" s="10" t="s">
        <v>325</v>
      </c>
      <c r="D46" s="10" t="s">
        <v>353</v>
      </c>
      <c r="E46" s="10" t="s">
        <v>382</v>
      </c>
      <c r="F46" s="10" t="s">
        <v>328</v>
      </c>
      <c r="G46" s="10"/>
      <c r="H46" s="10" t="s">
        <v>462</v>
      </c>
      <c r="I46" s="10" t="s">
        <v>463</v>
      </c>
      <c r="J46" s="10" t="s">
        <v>286</v>
      </c>
      <c r="K46" s="10" t="s">
        <v>332</v>
      </c>
      <c r="L46" s="10" t="s">
        <v>464</v>
      </c>
    </row>
    <row r="47" ht="60" hidden="1" spans="1:12">
      <c r="A47" s="10">
        <f t="shared" si="1"/>
        <v>46</v>
      </c>
      <c r="B47" s="10" t="s">
        <v>465</v>
      </c>
      <c r="C47" s="10" t="s">
        <v>325</v>
      </c>
      <c r="D47" s="10" t="s">
        <v>353</v>
      </c>
      <c r="E47" s="10" t="s">
        <v>382</v>
      </c>
      <c r="F47" s="10" t="s">
        <v>328</v>
      </c>
      <c r="G47" s="10"/>
      <c r="H47" s="10" t="s">
        <v>466</v>
      </c>
      <c r="I47" s="10" t="s">
        <v>467</v>
      </c>
      <c r="J47" s="10" t="s">
        <v>286</v>
      </c>
      <c r="K47" s="10" t="s">
        <v>332</v>
      </c>
      <c r="L47" s="10">
        <v>18212117448</v>
      </c>
    </row>
    <row r="48" ht="60" hidden="1" spans="1:12">
      <c r="A48" s="10">
        <f t="shared" si="1"/>
        <v>47</v>
      </c>
      <c r="B48" s="10" t="s">
        <v>468</v>
      </c>
      <c r="C48" s="10" t="s">
        <v>334</v>
      </c>
      <c r="D48" s="10" t="s">
        <v>339</v>
      </c>
      <c r="E48" s="10" t="s">
        <v>382</v>
      </c>
      <c r="F48" s="10" t="s">
        <v>328</v>
      </c>
      <c r="G48" s="10"/>
      <c r="H48" s="10" t="s">
        <v>469</v>
      </c>
      <c r="I48" s="10" t="s">
        <v>470</v>
      </c>
      <c r="J48" s="10" t="s">
        <v>286</v>
      </c>
      <c r="K48" s="10" t="s">
        <v>332</v>
      </c>
      <c r="L48" s="10">
        <v>17830831900</v>
      </c>
    </row>
    <row r="49" ht="60" hidden="1" spans="1:12">
      <c r="A49" s="10">
        <f t="shared" si="1"/>
        <v>48</v>
      </c>
      <c r="B49" s="10" t="s">
        <v>471</v>
      </c>
      <c r="C49" s="10" t="s">
        <v>334</v>
      </c>
      <c r="D49" s="10" t="s">
        <v>353</v>
      </c>
      <c r="E49" s="10" t="s">
        <v>382</v>
      </c>
      <c r="F49" s="10" t="s">
        <v>328</v>
      </c>
      <c r="G49" s="10"/>
      <c r="H49" s="10" t="s">
        <v>472</v>
      </c>
      <c r="I49" s="10" t="s">
        <v>473</v>
      </c>
      <c r="J49" s="10" t="s">
        <v>286</v>
      </c>
      <c r="K49" s="10" t="s">
        <v>332</v>
      </c>
      <c r="L49" s="10">
        <v>13142064980</v>
      </c>
    </row>
    <row r="50" ht="60" hidden="1" spans="1:12">
      <c r="A50" s="10">
        <f t="shared" si="1"/>
        <v>49</v>
      </c>
      <c r="B50" s="10" t="s">
        <v>474</v>
      </c>
      <c r="C50" s="10" t="s">
        <v>325</v>
      </c>
      <c r="D50" s="10" t="s">
        <v>353</v>
      </c>
      <c r="E50" s="10" t="s">
        <v>382</v>
      </c>
      <c r="F50" s="10" t="s">
        <v>328</v>
      </c>
      <c r="G50" s="10"/>
      <c r="H50" s="10" t="s">
        <v>475</v>
      </c>
      <c r="I50" s="10" t="s">
        <v>476</v>
      </c>
      <c r="J50" s="10" t="s">
        <v>286</v>
      </c>
      <c r="K50" s="10" t="s">
        <v>332</v>
      </c>
      <c r="L50" s="10">
        <v>18280266805</v>
      </c>
    </row>
    <row r="51" ht="60" hidden="1" spans="1:12">
      <c r="A51" s="10">
        <f t="shared" si="1"/>
        <v>50</v>
      </c>
      <c r="B51" s="10" t="s">
        <v>477</v>
      </c>
      <c r="C51" s="10" t="s">
        <v>325</v>
      </c>
      <c r="D51" s="10" t="s">
        <v>353</v>
      </c>
      <c r="E51" s="10" t="s">
        <v>382</v>
      </c>
      <c r="F51" s="10" t="s">
        <v>328</v>
      </c>
      <c r="G51" s="10"/>
      <c r="H51" s="10" t="s">
        <v>478</v>
      </c>
      <c r="I51" s="10" t="s">
        <v>479</v>
      </c>
      <c r="J51" s="10" t="s">
        <v>286</v>
      </c>
      <c r="K51" s="10" t="s">
        <v>332</v>
      </c>
      <c r="L51" s="10">
        <v>18782461030</v>
      </c>
    </row>
    <row r="52" ht="60" hidden="1" spans="1:12">
      <c r="A52" s="10">
        <f t="shared" si="1"/>
        <v>51</v>
      </c>
      <c r="B52" s="10" t="s">
        <v>480</v>
      </c>
      <c r="C52" s="10" t="s">
        <v>325</v>
      </c>
      <c r="D52" s="10" t="s">
        <v>353</v>
      </c>
      <c r="E52" s="10" t="s">
        <v>382</v>
      </c>
      <c r="F52" s="10" t="s">
        <v>328</v>
      </c>
      <c r="G52" s="10"/>
      <c r="H52" s="10" t="s">
        <v>481</v>
      </c>
      <c r="I52" s="10" t="s">
        <v>482</v>
      </c>
      <c r="J52" s="10" t="s">
        <v>286</v>
      </c>
      <c r="K52" s="10" t="s">
        <v>332</v>
      </c>
      <c r="L52" s="10">
        <v>16623389756</v>
      </c>
    </row>
    <row r="53" ht="60" hidden="1" spans="1:12">
      <c r="A53" s="10">
        <f t="shared" si="1"/>
        <v>52</v>
      </c>
      <c r="B53" s="10" t="s">
        <v>483</v>
      </c>
      <c r="C53" s="10" t="s">
        <v>325</v>
      </c>
      <c r="D53" s="10" t="s">
        <v>353</v>
      </c>
      <c r="E53" s="10" t="s">
        <v>382</v>
      </c>
      <c r="F53" s="10" t="s">
        <v>328</v>
      </c>
      <c r="G53" s="10"/>
      <c r="H53" s="10" t="s">
        <v>484</v>
      </c>
      <c r="I53" s="10" t="s">
        <v>485</v>
      </c>
      <c r="J53" s="10" t="s">
        <v>286</v>
      </c>
      <c r="K53" s="10" t="s">
        <v>332</v>
      </c>
      <c r="L53" s="10" t="s">
        <v>486</v>
      </c>
    </row>
    <row r="54" ht="60" hidden="1" spans="1:12">
      <c r="A54" s="10">
        <f t="shared" si="1"/>
        <v>53</v>
      </c>
      <c r="B54" s="10" t="s">
        <v>487</v>
      </c>
      <c r="C54" s="10" t="s">
        <v>325</v>
      </c>
      <c r="D54" s="10" t="s">
        <v>353</v>
      </c>
      <c r="E54" s="10" t="s">
        <v>382</v>
      </c>
      <c r="F54" s="10" t="s">
        <v>328</v>
      </c>
      <c r="G54" s="10"/>
      <c r="H54" s="10" t="s">
        <v>488</v>
      </c>
      <c r="I54" s="10" t="s">
        <v>489</v>
      </c>
      <c r="J54" s="10" t="s">
        <v>286</v>
      </c>
      <c r="K54" s="10" t="s">
        <v>332</v>
      </c>
      <c r="L54" s="10" t="s">
        <v>490</v>
      </c>
    </row>
    <row r="55" ht="75" hidden="1" spans="1:12">
      <c r="A55" s="10">
        <f t="shared" si="1"/>
        <v>54</v>
      </c>
      <c r="B55" s="10" t="s">
        <v>491</v>
      </c>
      <c r="C55" s="10" t="s">
        <v>325</v>
      </c>
      <c r="D55" s="10" t="s">
        <v>353</v>
      </c>
      <c r="E55" s="10" t="s">
        <v>382</v>
      </c>
      <c r="F55" s="10" t="s">
        <v>328</v>
      </c>
      <c r="G55" s="10"/>
      <c r="H55" s="10" t="s">
        <v>492</v>
      </c>
      <c r="I55" s="10" t="s">
        <v>493</v>
      </c>
      <c r="J55" s="10" t="s">
        <v>305</v>
      </c>
      <c r="K55" s="10" t="s">
        <v>332</v>
      </c>
      <c r="L55" s="10">
        <v>15949510161</v>
      </c>
    </row>
    <row r="56" ht="60" hidden="1" spans="1:12">
      <c r="A56" s="10">
        <f t="shared" si="1"/>
        <v>55</v>
      </c>
      <c r="B56" s="10" t="s">
        <v>494</v>
      </c>
      <c r="C56" s="10" t="s">
        <v>334</v>
      </c>
      <c r="D56" s="10" t="s">
        <v>353</v>
      </c>
      <c r="E56" s="10" t="s">
        <v>382</v>
      </c>
      <c r="F56" s="10" t="s">
        <v>328</v>
      </c>
      <c r="G56" s="10"/>
      <c r="H56" s="10" t="s">
        <v>495</v>
      </c>
      <c r="I56" s="10" t="s">
        <v>496</v>
      </c>
      <c r="J56" s="10" t="s">
        <v>305</v>
      </c>
      <c r="K56" s="10" t="s">
        <v>332</v>
      </c>
      <c r="L56" s="10">
        <v>13896040781</v>
      </c>
    </row>
    <row r="57" ht="60" hidden="1" spans="1:12">
      <c r="A57" s="10">
        <f t="shared" si="1"/>
        <v>56</v>
      </c>
      <c r="B57" s="10" t="s">
        <v>497</v>
      </c>
      <c r="C57" s="10" t="s">
        <v>325</v>
      </c>
      <c r="D57" s="10" t="s">
        <v>339</v>
      </c>
      <c r="E57" s="10" t="s">
        <v>382</v>
      </c>
      <c r="F57" s="10" t="s">
        <v>328</v>
      </c>
      <c r="G57" s="10"/>
      <c r="H57" s="10" t="s">
        <v>498</v>
      </c>
      <c r="I57" s="10" t="s">
        <v>499</v>
      </c>
      <c r="J57" s="10" t="s">
        <v>274</v>
      </c>
      <c r="K57" s="10" t="s">
        <v>332</v>
      </c>
      <c r="L57" s="10">
        <v>15310738790</v>
      </c>
    </row>
    <row r="58" ht="60" hidden="1" spans="1:12">
      <c r="A58" s="10">
        <f t="shared" si="1"/>
        <v>57</v>
      </c>
      <c r="B58" s="10" t="s">
        <v>500</v>
      </c>
      <c r="C58" s="10" t="s">
        <v>325</v>
      </c>
      <c r="D58" s="10" t="s">
        <v>353</v>
      </c>
      <c r="E58" s="10" t="s">
        <v>382</v>
      </c>
      <c r="F58" s="10" t="s">
        <v>328</v>
      </c>
      <c r="G58" s="10"/>
      <c r="H58" s="10" t="s">
        <v>501</v>
      </c>
      <c r="I58" s="10" t="s">
        <v>502</v>
      </c>
      <c r="J58" s="10" t="s">
        <v>274</v>
      </c>
      <c r="K58" s="10" t="s">
        <v>332</v>
      </c>
      <c r="L58" s="10">
        <v>18099470053</v>
      </c>
    </row>
    <row r="59" ht="75" hidden="1" spans="1:12">
      <c r="A59" s="10">
        <f t="shared" si="1"/>
        <v>58</v>
      </c>
      <c r="B59" s="10" t="s">
        <v>503</v>
      </c>
      <c r="C59" s="10" t="s">
        <v>334</v>
      </c>
      <c r="D59" s="10" t="s">
        <v>339</v>
      </c>
      <c r="E59" s="10" t="s">
        <v>382</v>
      </c>
      <c r="F59" s="10" t="s">
        <v>328</v>
      </c>
      <c r="G59" s="10"/>
      <c r="H59" s="10" t="s">
        <v>504</v>
      </c>
      <c r="I59" s="10" t="s">
        <v>505</v>
      </c>
      <c r="J59" s="10" t="s">
        <v>280</v>
      </c>
      <c r="K59" s="10" t="s">
        <v>332</v>
      </c>
      <c r="L59" s="10">
        <v>17711040682</v>
      </c>
    </row>
    <row r="60" ht="60" hidden="1" spans="1:12">
      <c r="A60" s="10">
        <f t="shared" si="1"/>
        <v>59</v>
      </c>
      <c r="B60" s="10" t="s">
        <v>506</v>
      </c>
      <c r="C60" s="10" t="s">
        <v>334</v>
      </c>
      <c r="D60" s="10" t="s">
        <v>339</v>
      </c>
      <c r="E60" s="10" t="s">
        <v>382</v>
      </c>
      <c r="F60" s="10" t="s">
        <v>328</v>
      </c>
      <c r="G60" s="10"/>
      <c r="H60" s="10" t="s">
        <v>507</v>
      </c>
      <c r="I60" s="10" t="s">
        <v>508</v>
      </c>
      <c r="J60" s="10" t="s">
        <v>280</v>
      </c>
      <c r="K60" s="10" t="s">
        <v>332</v>
      </c>
      <c r="L60" s="10">
        <v>18781339039</v>
      </c>
    </row>
    <row r="61" ht="60" hidden="1" spans="1:12">
      <c r="A61" s="10">
        <f t="shared" si="1"/>
        <v>60</v>
      </c>
      <c r="B61" s="10" t="s">
        <v>509</v>
      </c>
      <c r="C61" s="10" t="s">
        <v>334</v>
      </c>
      <c r="D61" s="10" t="s">
        <v>353</v>
      </c>
      <c r="E61" s="10" t="s">
        <v>382</v>
      </c>
      <c r="F61" s="10" t="s">
        <v>328</v>
      </c>
      <c r="G61" s="10"/>
      <c r="H61" s="10" t="s">
        <v>510</v>
      </c>
      <c r="I61" s="10" t="s">
        <v>511</v>
      </c>
      <c r="J61" s="10" t="s">
        <v>280</v>
      </c>
      <c r="K61" s="10" t="s">
        <v>332</v>
      </c>
      <c r="L61" s="10">
        <v>15310895725</v>
      </c>
    </row>
    <row r="62" ht="75" hidden="1" spans="1:12">
      <c r="A62" s="10">
        <f t="shared" si="1"/>
        <v>61</v>
      </c>
      <c r="B62" s="10" t="s">
        <v>512</v>
      </c>
      <c r="C62" s="10" t="s">
        <v>334</v>
      </c>
      <c r="D62" s="10" t="s">
        <v>339</v>
      </c>
      <c r="E62" s="10" t="s">
        <v>382</v>
      </c>
      <c r="F62" s="10" t="s">
        <v>328</v>
      </c>
      <c r="G62" s="10"/>
      <c r="H62" s="10" t="s">
        <v>513</v>
      </c>
      <c r="I62" s="10" t="s">
        <v>514</v>
      </c>
      <c r="J62" s="10" t="s">
        <v>280</v>
      </c>
      <c r="K62" s="10" t="s">
        <v>332</v>
      </c>
      <c r="L62" s="10">
        <v>19174031182</v>
      </c>
    </row>
    <row r="63" ht="60" hidden="1" spans="1:12">
      <c r="A63" s="10">
        <f t="shared" si="1"/>
        <v>62</v>
      </c>
      <c r="B63" s="10" t="s">
        <v>515</v>
      </c>
      <c r="C63" s="10" t="s">
        <v>334</v>
      </c>
      <c r="D63" s="10" t="s">
        <v>353</v>
      </c>
      <c r="E63" s="10" t="s">
        <v>382</v>
      </c>
      <c r="F63" s="10" t="s">
        <v>328</v>
      </c>
      <c r="G63" s="10"/>
      <c r="H63" s="10" t="s">
        <v>516</v>
      </c>
      <c r="I63" s="10" t="s">
        <v>517</v>
      </c>
      <c r="J63" s="10" t="s">
        <v>280</v>
      </c>
      <c r="K63" s="10" t="s">
        <v>332</v>
      </c>
      <c r="L63" s="10">
        <v>15025439276</v>
      </c>
    </row>
    <row r="64" ht="60" hidden="1" spans="1:12">
      <c r="A64" s="10">
        <f t="shared" si="1"/>
        <v>63</v>
      </c>
      <c r="B64" s="10" t="s">
        <v>518</v>
      </c>
      <c r="C64" s="10" t="s">
        <v>334</v>
      </c>
      <c r="D64" s="10" t="s">
        <v>353</v>
      </c>
      <c r="E64" s="10" t="s">
        <v>382</v>
      </c>
      <c r="F64" s="10" t="s">
        <v>328</v>
      </c>
      <c r="G64" s="10"/>
      <c r="H64" s="10" t="s">
        <v>519</v>
      </c>
      <c r="I64" s="10" t="s">
        <v>520</v>
      </c>
      <c r="J64" s="10" t="s">
        <v>280</v>
      </c>
      <c r="K64" s="10" t="s">
        <v>332</v>
      </c>
      <c r="L64" s="10">
        <v>18996464839</v>
      </c>
    </row>
    <row r="65" ht="60" hidden="1" spans="1:12">
      <c r="A65" s="10">
        <f t="shared" si="1"/>
        <v>64</v>
      </c>
      <c r="B65" s="10" t="s">
        <v>521</v>
      </c>
      <c r="C65" s="10" t="s">
        <v>334</v>
      </c>
      <c r="D65" s="10" t="s">
        <v>339</v>
      </c>
      <c r="E65" s="10" t="s">
        <v>382</v>
      </c>
      <c r="F65" s="10" t="s">
        <v>328</v>
      </c>
      <c r="G65" s="10"/>
      <c r="H65" s="10" t="s">
        <v>522</v>
      </c>
      <c r="I65" s="10" t="s">
        <v>523</v>
      </c>
      <c r="J65" s="10" t="s">
        <v>280</v>
      </c>
      <c r="K65" s="10" t="s">
        <v>332</v>
      </c>
      <c r="L65" s="10">
        <v>15765044430</v>
      </c>
    </row>
    <row r="66" ht="60" hidden="1" spans="1:12">
      <c r="A66" s="10">
        <f t="shared" si="1"/>
        <v>65</v>
      </c>
      <c r="B66" s="10" t="s">
        <v>524</v>
      </c>
      <c r="C66" s="10" t="s">
        <v>334</v>
      </c>
      <c r="D66" s="10" t="s">
        <v>339</v>
      </c>
      <c r="E66" s="10" t="s">
        <v>382</v>
      </c>
      <c r="F66" s="10" t="s">
        <v>328</v>
      </c>
      <c r="G66" s="10"/>
      <c r="H66" s="10" t="s">
        <v>525</v>
      </c>
      <c r="I66" s="10" t="s">
        <v>526</v>
      </c>
      <c r="J66" s="10" t="s">
        <v>303</v>
      </c>
      <c r="K66" s="10" t="s">
        <v>332</v>
      </c>
      <c r="L66" s="10">
        <v>13924222029</v>
      </c>
    </row>
    <row r="67" ht="75" hidden="1" spans="1:12">
      <c r="A67" s="10">
        <f t="shared" si="1"/>
        <v>66</v>
      </c>
      <c r="B67" s="10" t="s">
        <v>527</v>
      </c>
      <c r="C67" s="10" t="s">
        <v>334</v>
      </c>
      <c r="D67" s="10" t="s">
        <v>353</v>
      </c>
      <c r="E67" s="10" t="s">
        <v>382</v>
      </c>
      <c r="F67" s="10" t="s">
        <v>328</v>
      </c>
      <c r="G67" s="10"/>
      <c r="H67" s="10" t="s">
        <v>528</v>
      </c>
      <c r="I67" s="10" t="s">
        <v>529</v>
      </c>
      <c r="J67" s="10" t="s">
        <v>303</v>
      </c>
      <c r="K67" s="10" t="s">
        <v>332</v>
      </c>
      <c r="L67" s="10">
        <v>17704201736</v>
      </c>
    </row>
    <row r="68" ht="60" hidden="1" spans="1:12">
      <c r="A68" s="10">
        <f t="shared" si="1"/>
        <v>67</v>
      </c>
      <c r="B68" s="10" t="s">
        <v>530</v>
      </c>
      <c r="C68" s="10" t="s">
        <v>325</v>
      </c>
      <c r="D68" s="10" t="s">
        <v>339</v>
      </c>
      <c r="E68" s="10" t="s">
        <v>382</v>
      </c>
      <c r="F68" s="10" t="s">
        <v>328</v>
      </c>
      <c r="G68" s="10"/>
      <c r="H68" s="10" t="s">
        <v>531</v>
      </c>
      <c r="I68" s="10" t="s">
        <v>508</v>
      </c>
      <c r="J68" s="10" t="s">
        <v>289</v>
      </c>
      <c r="K68" s="10" t="s">
        <v>332</v>
      </c>
      <c r="L68" s="10">
        <v>17738044401</v>
      </c>
    </row>
    <row r="69" ht="60" hidden="1" spans="1:12">
      <c r="A69" s="10">
        <f t="shared" si="1"/>
        <v>68</v>
      </c>
      <c r="B69" s="10" t="s">
        <v>532</v>
      </c>
      <c r="C69" s="10" t="s">
        <v>334</v>
      </c>
      <c r="D69" s="10" t="s">
        <v>339</v>
      </c>
      <c r="E69" s="10" t="s">
        <v>382</v>
      </c>
      <c r="F69" s="10" t="s">
        <v>328</v>
      </c>
      <c r="G69" s="10"/>
      <c r="H69" s="10" t="s">
        <v>533</v>
      </c>
      <c r="I69" s="10" t="s">
        <v>534</v>
      </c>
      <c r="J69" s="10" t="s">
        <v>289</v>
      </c>
      <c r="K69" s="10" t="s">
        <v>332</v>
      </c>
      <c r="L69" s="10" t="s">
        <v>535</v>
      </c>
    </row>
    <row r="70" ht="60" hidden="1" spans="1:12">
      <c r="A70" s="10">
        <f t="shared" si="1"/>
        <v>69</v>
      </c>
      <c r="B70" s="10" t="s">
        <v>536</v>
      </c>
      <c r="C70" s="10" t="s">
        <v>325</v>
      </c>
      <c r="D70" s="10" t="s">
        <v>339</v>
      </c>
      <c r="E70" s="10" t="s">
        <v>382</v>
      </c>
      <c r="F70" s="10" t="s">
        <v>328</v>
      </c>
      <c r="G70" s="10"/>
      <c r="H70" s="10" t="s">
        <v>537</v>
      </c>
      <c r="I70" s="10" t="s">
        <v>538</v>
      </c>
      <c r="J70" s="10" t="s">
        <v>298</v>
      </c>
      <c r="K70" s="10" t="s">
        <v>332</v>
      </c>
      <c r="L70" s="10">
        <v>18203632962</v>
      </c>
    </row>
    <row r="71" ht="60" hidden="1" spans="1:12">
      <c r="A71" s="10">
        <f t="shared" si="1"/>
        <v>70</v>
      </c>
      <c r="B71" s="10" t="s">
        <v>539</v>
      </c>
      <c r="C71" s="10" t="s">
        <v>334</v>
      </c>
      <c r="D71" s="10" t="s">
        <v>353</v>
      </c>
      <c r="E71" s="10" t="s">
        <v>382</v>
      </c>
      <c r="F71" s="10" t="s">
        <v>328</v>
      </c>
      <c r="G71" s="10"/>
      <c r="H71" s="10" t="s">
        <v>540</v>
      </c>
      <c r="I71" s="10" t="s">
        <v>541</v>
      </c>
      <c r="J71" s="10" t="s">
        <v>298</v>
      </c>
      <c r="K71" s="10" t="s">
        <v>332</v>
      </c>
      <c r="L71" s="10">
        <v>15023112178</v>
      </c>
    </row>
    <row r="72" ht="60" hidden="1" spans="1:12">
      <c r="A72" s="10">
        <f t="shared" si="1"/>
        <v>71</v>
      </c>
      <c r="B72" s="10" t="s">
        <v>542</v>
      </c>
      <c r="C72" s="10" t="s">
        <v>334</v>
      </c>
      <c r="D72" s="10" t="s">
        <v>353</v>
      </c>
      <c r="E72" s="10" t="s">
        <v>382</v>
      </c>
      <c r="F72" s="10" t="s">
        <v>328</v>
      </c>
      <c r="G72" s="10"/>
      <c r="H72" s="10" t="s">
        <v>543</v>
      </c>
      <c r="I72" s="10" t="s">
        <v>544</v>
      </c>
      <c r="J72" s="10" t="s">
        <v>296</v>
      </c>
      <c r="K72" s="10" t="s">
        <v>332</v>
      </c>
      <c r="L72" s="10">
        <v>15523232535</v>
      </c>
    </row>
    <row r="73" ht="60" hidden="1" spans="1:12">
      <c r="A73" s="10">
        <f t="shared" si="1"/>
        <v>72</v>
      </c>
      <c r="B73" s="10" t="s">
        <v>545</v>
      </c>
      <c r="C73" s="10" t="s">
        <v>334</v>
      </c>
      <c r="D73" s="10" t="s">
        <v>353</v>
      </c>
      <c r="E73" s="10" t="s">
        <v>382</v>
      </c>
      <c r="F73" s="10" t="s">
        <v>328</v>
      </c>
      <c r="G73" s="10"/>
      <c r="H73" s="10" t="s">
        <v>546</v>
      </c>
      <c r="I73" s="10" t="s">
        <v>547</v>
      </c>
      <c r="J73" s="10" t="s">
        <v>296</v>
      </c>
      <c r="K73" s="10" t="s">
        <v>332</v>
      </c>
      <c r="L73" s="10" t="s">
        <v>548</v>
      </c>
    </row>
    <row r="74" ht="60" hidden="1" spans="1:12">
      <c r="A74" s="10">
        <f t="shared" si="1"/>
        <v>73</v>
      </c>
      <c r="B74" s="10" t="s">
        <v>549</v>
      </c>
      <c r="C74" s="10" t="s">
        <v>334</v>
      </c>
      <c r="D74" s="10" t="s">
        <v>339</v>
      </c>
      <c r="E74" s="10" t="s">
        <v>382</v>
      </c>
      <c r="F74" s="10" t="s">
        <v>328</v>
      </c>
      <c r="G74" s="10"/>
      <c r="H74" s="10" t="s">
        <v>550</v>
      </c>
      <c r="I74" s="10" t="s">
        <v>445</v>
      </c>
      <c r="J74" s="10" t="s">
        <v>287</v>
      </c>
      <c r="K74" s="10" t="s">
        <v>332</v>
      </c>
      <c r="L74" s="10">
        <v>18983894952</v>
      </c>
    </row>
    <row r="75" ht="75" hidden="1" spans="1:12">
      <c r="A75" s="10">
        <f t="shared" si="1"/>
        <v>74</v>
      </c>
      <c r="B75" s="10" t="s">
        <v>551</v>
      </c>
      <c r="C75" s="10" t="s">
        <v>334</v>
      </c>
      <c r="D75" s="10" t="s">
        <v>353</v>
      </c>
      <c r="E75" s="10" t="s">
        <v>382</v>
      </c>
      <c r="F75" s="10" t="s">
        <v>328</v>
      </c>
      <c r="G75" s="10"/>
      <c r="H75" s="10" t="s">
        <v>552</v>
      </c>
      <c r="I75" s="10" t="s">
        <v>553</v>
      </c>
      <c r="J75" s="10" t="s">
        <v>278</v>
      </c>
      <c r="K75" s="10" t="s">
        <v>332</v>
      </c>
      <c r="L75" s="10">
        <v>17623422200</v>
      </c>
    </row>
    <row r="76" ht="60" hidden="1" spans="1:12">
      <c r="A76" s="10">
        <f t="shared" si="1"/>
        <v>75</v>
      </c>
      <c r="B76" s="10" t="s">
        <v>554</v>
      </c>
      <c r="C76" s="10" t="s">
        <v>334</v>
      </c>
      <c r="D76" s="10" t="s">
        <v>353</v>
      </c>
      <c r="E76" s="10" t="s">
        <v>382</v>
      </c>
      <c r="F76" s="10" t="s">
        <v>328</v>
      </c>
      <c r="G76" s="10"/>
      <c r="H76" s="10" t="s">
        <v>555</v>
      </c>
      <c r="I76" s="10" t="s">
        <v>556</v>
      </c>
      <c r="J76" s="10" t="s">
        <v>278</v>
      </c>
      <c r="K76" s="10" t="s">
        <v>332</v>
      </c>
      <c r="L76" s="10">
        <v>17744321017</v>
      </c>
    </row>
    <row r="77" ht="60" hidden="1" spans="1:12">
      <c r="A77" s="10">
        <f t="shared" si="1"/>
        <v>76</v>
      </c>
      <c r="B77" s="10" t="s">
        <v>557</v>
      </c>
      <c r="C77" s="10" t="s">
        <v>334</v>
      </c>
      <c r="D77" s="10" t="s">
        <v>353</v>
      </c>
      <c r="E77" s="10" t="s">
        <v>382</v>
      </c>
      <c r="F77" s="10" t="s">
        <v>328</v>
      </c>
      <c r="G77" s="10"/>
      <c r="H77" s="10" t="s">
        <v>558</v>
      </c>
      <c r="I77" s="10" t="s">
        <v>445</v>
      </c>
      <c r="J77" s="10" t="s">
        <v>306</v>
      </c>
      <c r="K77" s="10" t="s">
        <v>332</v>
      </c>
      <c r="L77" s="10">
        <v>17754921023</v>
      </c>
    </row>
    <row r="78" ht="60" hidden="1" spans="1:12">
      <c r="A78" s="10">
        <f t="shared" si="1"/>
        <v>77</v>
      </c>
      <c r="B78" s="10" t="s">
        <v>559</v>
      </c>
      <c r="C78" s="10" t="s">
        <v>325</v>
      </c>
      <c r="D78" s="10" t="s">
        <v>353</v>
      </c>
      <c r="E78" s="10" t="s">
        <v>382</v>
      </c>
      <c r="F78" s="10" t="s">
        <v>328</v>
      </c>
      <c r="G78" s="10"/>
      <c r="H78" s="10" t="s">
        <v>560</v>
      </c>
      <c r="I78" s="10" t="s">
        <v>561</v>
      </c>
      <c r="J78" s="10" t="s">
        <v>277</v>
      </c>
      <c r="K78" s="10" t="s">
        <v>332</v>
      </c>
      <c r="L78" s="10">
        <v>15823969580</v>
      </c>
    </row>
    <row r="79" ht="60" hidden="1" spans="1:12">
      <c r="A79" s="10">
        <f t="shared" si="1"/>
        <v>78</v>
      </c>
      <c r="B79" s="10" t="s">
        <v>562</v>
      </c>
      <c r="C79" s="10" t="s">
        <v>325</v>
      </c>
      <c r="D79" s="10" t="s">
        <v>353</v>
      </c>
      <c r="E79" s="10" t="s">
        <v>382</v>
      </c>
      <c r="F79" s="10" t="s">
        <v>328</v>
      </c>
      <c r="G79" s="10"/>
      <c r="H79" s="10" t="s">
        <v>563</v>
      </c>
      <c r="I79" s="10" t="s">
        <v>564</v>
      </c>
      <c r="J79" s="10" t="s">
        <v>277</v>
      </c>
      <c r="K79" s="10" t="s">
        <v>332</v>
      </c>
      <c r="L79" s="10">
        <v>15922739064</v>
      </c>
    </row>
    <row r="80" ht="60" hidden="1" spans="1:12">
      <c r="A80" s="10">
        <f t="shared" si="1"/>
        <v>79</v>
      </c>
      <c r="B80" s="10" t="s">
        <v>565</v>
      </c>
      <c r="C80" s="10" t="s">
        <v>325</v>
      </c>
      <c r="D80" s="10" t="s">
        <v>339</v>
      </c>
      <c r="E80" s="10" t="s">
        <v>382</v>
      </c>
      <c r="F80" s="10" t="s">
        <v>328</v>
      </c>
      <c r="G80" s="10"/>
      <c r="H80" s="10" t="s">
        <v>566</v>
      </c>
      <c r="I80" s="10" t="s">
        <v>567</v>
      </c>
      <c r="J80" s="10" t="s">
        <v>311</v>
      </c>
      <c r="K80" s="10" t="s">
        <v>332</v>
      </c>
      <c r="L80" s="10" t="s">
        <v>568</v>
      </c>
    </row>
    <row r="81" ht="60" hidden="1" spans="1:12">
      <c r="A81" s="10">
        <f t="shared" si="1"/>
        <v>80</v>
      </c>
      <c r="B81" s="10" t="s">
        <v>569</v>
      </c>
      <c r="C81" s="10" t="s">
        <v>325</v>
      </c>
      <c r="D81" s="10" t="s">
        <v>353</v>
      </c>
      <c r="E81" s="10" t="s">
        <v>382</v>
      </c>
      <c r="F81" s="10" t="s">
        <v>328</v>
      </c>
      <c r="G81" s="10"/>
      <c r="H81" s="10" t="s">
        <v>570</v>
      </c>
      <c r="I81" s="10" t="s">
        <v>571</v>
      </c>
      <c r="J81" s="10" t="s">
        <v>311</v>
      </c>
      <c r="K81" s="10" t="s">
        <v>332</v>
      </c>
      <c r="L81" s="10" t="s">
        <v>572</v>
      </c>
    </row>
    <row r="82" ht="60" hidden="1" spans="1:12">
      <c r="A82" s="10">
        <f t="shared" si="1"/>
        <v>81</v>
      </c>
      <c r="B82" s="10" t="s">
        <v>573</v>
      </c>
      <c r="C82" s="10" t="s">
        <v>325</v>
      </c>
      <c r="D82" s="10" t="s">
        <v>353</v>
      </c>
      <c r="E82" s="10" t="s">
        <v>382</v>
      </c>
      <c r="F82" s="10" t="s">
        <v>328</v>
      </c>
      <c r="G82" s="10"/>
      <c r="H82" s="10" t="s">
        <v>574</v>
      </c>
      <c r="I82" s="10" t="s">
        <v>575</v>
      </c>
      <c r="J82" s="10" t="s">
        <v>311</v>
      </c>
      <c r="K82" s="10" t="s">
        <v>332</v>
      </c>
      <c r="L82" s="10">
        <v>18883850189</v>
      </c>
    </row>
    <row r="83" ht="75" hidden="1" spans="1:12">
      <c r="A83" s="10">
        <f t="shared" si="1"/>
        <v>82</v>
      </c>
      <c r="B83" s="10" t="s">
        <v>576</v>
      </c>
      <c r="C83" s="10" t="s">
        <v>325</v>
      </c>
      <c r="D83" s="10" t="s">
        <v>353</v>
      </c>
      <c r="E83" s="10" t="s">
        <v>382</v>
      </c>
      <c r="F83" s="10" t="s">
        <v>328</v>
      </c>
      <c r="G83" s="10"/>
      <c r="H83" s="10" t="s">
        <v>570</v>
      </c>
      <c r="I83" s="10" t="s">
        <v>577</v>
      </c>
      <c r="J83" s="10" t="s">
        <v>311</v>
      </c>
      <c r="K83" s="10" t="s">
        <v>332</v>
      </c>
      <c r="L83" s="10">
        <v>17367672297</v>
      </c>
    </row>
    <row r="84" ht="60" spans="1:12">
      <c r="A84" s="10">
        <f t="shared" si="1"/>
        <v>83</v>
      </c>
      <c r="B84" s="10" t="s">
        <v>578</v>
      </c>
      <c r="C84" s="10" t="s">
        <v>325</v>
      </c>
      <c r="D84" s="10" t="s">
        <v>353</v>
      </c>
      <c r="E84" s="10" t="s">
        <v>382</v>
      </c>
      <c r="F84" s="10" t="s">
        <v>328</v>
      </c>
      <c r="G84" s="10"/>
      <c r="H84" s="10" t="s">
        <v>579</v>
      </c>
      <c r="I84" s="10" t="s">
        <v>529</v>
      </c>
      <c r="J84" s="10" t="s">
        <v>279</v>
      </c>
      <c r="K84" s="10" t="s">
        <v>332</v>
      </c>
      <c r="L84" s="10">
        <v>17729053311</v>
      </c>
    </row>
    <row r="85" ht="60" spans="1:12">
      <c r="A85" s="10">
        <f t="shared" si="1"/>
        <v>84</v>
      </c>
      <c r="B85" s="10" t="s">
        <v>580</v>
      </c>
      <c r="C85" s="10" t="e">
        <f>VLOOKUP(B85,[4]Sheet1!$C:$E,3,FALSE)</f>
        <v>#N/A</v>
      </c>
      <c r="D85" s="10" t="s">
        <v>353</v>
      </c>
      <c r="E85" s="10" t="s">
        <v>382</v>
      </c>
      <c r="F85" s="10" t="s">
        <v>328</v>
      </c>
      <c r="G85" s="10"/>
      <c r="H85" s="10" t="s">
        <v>581</v>
      </c>
      <c r="I85" s="10" t="s">
        <v>502</v>
      </c>
      <c r="J85" s="10" t="s">
        <v>279</v>
      </c>
      <c r="K85" s="10" t="s">
        <v>332</v>
      </c>
      <c r="L85" s="10">
        <v>18184780402</v>
      </c>
    </row>
    <row r="86" ht="60" spans="1:12">
      <c r="A86" s="10">
        <f t="shared" si="1"/>
        <v>85</v>
      </c>
      <c r="B86" s="10" t="s">
        <v>582</v>
      </c>
      <c r="C86" s="10" t="s">
        <v>325</v>
      </c>
      <c r="D86" s="10" t="s">
        <v>353</v>
      </c>
      <c r="E86" s="10" t="s">
        <v>382</v>
      </c>
      <c r="F86" s="10" t="s">
        <v>328</v>
      </c>
      <c r="G86" s="10"/>
      <c r="H86" s="10" t="s">
        <v>583</v>
      </c>
      <c r="I86" s="10" t="s">
        <v>508</v>
      </c>
      <c r="J86" s="10" t="s">
        <v>279</v>
      </c>
      <c r="K86" s="10" t="s">
        <v>332</v>
      </c>
      <c r="L86" s="10">
        <v>19827030951</v>
      </c>
    </row>
    <row r="87" ht="60" hidden="1" spans="1:12">
      <c r="A87" s="10">
        <f t="shared" si="1"/>
        <v>86</v>
      </c>
      <c r="B87" s="10" t="s">
        <v>584</v>
      </c>
      <c r="C87" s="10" t="s">
        <v>334</v>
      </c>
      <c r="D87" s="10" t="s">
        <v>353</v>
      </c>
      <c r="E87" s="10" t="s">
        <v>382</v>
      </c>
      <c r="F87" s="10" t="s">
        <v>328</v>
      </c>
      <c r="G87" s="10"/>
      <c r="H87" s="10" t="s">
        <v>585</v>
      </c>
      <c r="I87" s="10" t="s">
        <v>586</v>
      </c>
      <c r="J87" s="10" t="s">
        <v>285</v>
      </c>
      <c r="K87" s="10" t="s">
        <v>332</v>
      </c>
      <c r="L87" s="10">
        <v>17393101800</v>
      </c>
    </row>
    <row r="88" ht="60" hidden="1" spans="1:12">
      <c r="A88" s="10">
        <f t="shared" si="1"/>
        <v>87</v>
      </c>
      <c r="B88" s="10" t="s">
        <v>587</v>
      </c>
      <c r="C88" s="10" t="s">
        <v>325</v>
      </c>
      <c r="D88" s="10" t="s">
        <v>339</v>
      </c>
      <c r="E88" s="10" t="s">
        <v>382</v>
      </c>
      <c r="F88" s="10" t="s">
        <v>328</v>
      </c>
      <c r="G88" s="10"/>
      <c r="H88" s="10" t="s">
        <v>588</v>
      </c>
      <c r="I88" s="10" t="s">
        <v>589</v>
      </c>
      <c r="J88" s="10" t="s">
        <v>285</v>
      </c>
      <c r="K88" s="10" t="s">
        <v>332</v>
      </c>
      <c r="L88" s="10">
        <v>13594397572</v>
      </c>
    </row>
    <row r="89" ht="60" hidden="1" spans="1:12">
      <c r="A89" s="10">
        <f t="shared" si="1"/>
        <v>88</v>
      </c>
      <c r="B89" s="10" t="s">
        <v>590</v>
      </c>
      <c r="C89" s="10" t="e">
        <f>VLOOKUP(B89,[4]Sheet1!$C:$E,3,FALSE)</f>
        <v>#N/A</v>
      </c>
      <c r="D89" s="10" t="s">
        <v>326</v>
      </c>
      <c r="E89" s="10" t="s">
        <v>382</v>
      </c>
      <c r="F89" s="10" t="s">
        <v>328</v>
      </c>
      <c r="G89" s="10"/>
      <c r="H89" s="10" t="s">
        <v>591</v>
      </c>
      <c r="I89" s="10" t="s">
        <v>592</v>
      </c>
      <c r="J89" s="10" t="s">
        <v>283</v>
      </c>
      <c r="K89" s="10" t="s">
        <v>332</v>
      </c>
      <c r="L89" s="10">
        <v>17754920720</v>
      </c>
    </row>
    <row r="90" ht="60" hidden="1" spans="1:12">
      <c r="A90" s="10">
        <f t="shared" si="1"/>
        <v>89</v>
      </c>
      <c r="B90" s="10" t="s">
        <v>593</v>
      </c>
      <c r="C90" s="10" t="s">
        <v>325</v>
      </c>
      <c r="D90" s="10" t="s">
        <v>339</v>
      </c>
      <c r="E90" s="10" t="s">
        <v>382</v>
      </c>
      <c r="F90" s="10" t="s">
        <v>328</v>
      </c>
      <c r="G90" s="10"/>
      <c r="H90" s="10" t="s">
        <v>594</v>
      </c>
      <c r="I90" s="10" t="s">
        <v>595</v>
      </c>
      <c r="J90" s="10" t="s">
        <v>308</v>
      </c>
      <c r="K90" s="10" t="s">
        <v>332</v>
      </c>
      <c r="L90" s="10">
        <v>15101527699</v>
      </c>
    </row>
    <row r="91" ht="60" hidden="1" spans="1:12">
      <c r="A91" s="10">
        <f t="shared" si="1"/>
        <v>90</v>
      </c>
      <c r="B91" s="10" t="s">
        <v>596</v>
      </c>
      <c r="C91" s="10" t="s">
        <v>325</v>
      </c>
      <c r="D91" s="10" t="s">
        <v>353</v>
      </c>
      <c r="E91" s="10" t="s">
        <v>382</v>
      </c>
      <c r="F91" s="10" t="s">
        <v>328</v>
      </c>
      <c r="G91" s="10"/>
      <c r="H91" s="10" t="s">
        <v>597</v>
      </c>
      <c r="I91" s="10" t="s">
        <v>598</v>
      </c>
      <c r="J91" s="10" t="s">
        <v>308</v>
      </c>
      <c r="K91" s="10" t="s">
        <v>332</v>
      </c>
      <c r="L91" s="10">
        <v>15311329872</v>
      </c>
    </row>
    <row r="92" ht="75" hidden="1" spans="1:12">
      <c r="A92" s="10">
        <f t="shared" si="1"/>
        <v>91</v>
      </c>
      <c r="B92" s="10" t="s">
        <v>599</v>
      </c>
      <c r="C92" s="10" t="s">
        <v>325</v>
      </c>
      <c r="D92" s="10" t="s">
        <v>353</v>
      </c>
      <c r="E92" s="10" t="s">
        <v>382</v>
      </c>
      <c r="F92" s="10" t="s">
        <v>328</v>
      </c>
      <c r="G92" s="10"/>
      <c r="H92" s="10" t="s">
        <v>600</v>
      </c>
      <c r="I92" s="10" t="s">
        <v>571</v>
      </c>
      <c r="J92" s="10" t="s">
        <v>291</v>
      </c>
      <c r="K92" s="10" t="s">
        <v>332</v>
      </c>
      <c r="L92" s="10">
        <v>15213191464</v>
      </c>
    </row>
    <row r="93" ht="60" hidden="1" spans="1:12">
      <c r="A93" s="10">
        <f t="shared" si="1"/>
        <v>92</v>
      </c>
      <c r="B93" s="10" t="s">
        <v>601</v>
      </c>
      <c r="C93" s="10" t="s">
        <v>325</v>
      </c>
      <c r="D93" s="10" t="s">
        <v>353</v>
      </c>
      <c r="E93" s="10" t="s">
        <v>382</v>
      </c>
      <c r="F93" s="10" t="s">
        <v>328</v>
      </c>
      <c r="G93" s="10"/>
      <c r="H93" s="10" t="s">
        <v>602</v>
      </c>
      <c r="I93" s="10" t="s">
        <v>603</v>
      </c>
      <c r="J93" s="10" t="s">
        <v>291</v>
      </c>
      <c r="K93" s="10" t="s">
        <v>332</v>
      </c>
      <c r="L93" s="10">
        <v>17852063390</v>
      </c>
    </row>
    <row r="94" ht="60" hidden="1" spans="1:12">
      <c r="A94" s="10">
        <f t="shared" si="1"/>
        <v>93</v>
      </c>
      <c r="B94" s="10" t="s">
        <v>604</v>
      </c>
      <c r="C94" s="10" t="s">
        <v>334</v>
      </c>
      <c r="D94" s="10" t="s">
        <v>353</v>
      </c>
      <c r="E94" s="10" t="s">
        <v>382</v>
      </c>
      <c r="F94" s="10" t="s">
        <v>328</v>
      </c>
      <c r="G94" s="10"/>
      <c r="H94" s="10" t="s">
        <v>605</v>
      </c>
      <c r="I94" s="10" t="s">
        <v>606</v>
      </c>
      <c r="J94" s="10" t="s">
        <v>273</v>
      </c>
      <c r="K94" s="10" t="s">
        <v>332</v>
      </c>
      <c r="L94" s="10">
        <v>17843795191</v>
      </c>
    </row>
    <row r="95" ht="60" hidden="1" spans="1:12">
      <c r="A95" s="10">
        <f t="shared" si="1"/>
        <v>94</v>
      </c>
      <c r="B95" s="10" t="s">
        <v>607</v>
      </c>
      <c r="C95" s="10" t="s">
        <v>325</v>
      </c>
      <c r="D95" s="10" t="s">
        <v>353</v>
      </c>
      <c r="E95" s="10" t="s">
        <v>382</v>
      </c>
      <c r="F95" s="10" t="s">
        <v>328</v>
      </c>
      <c r="G95" s="10"/>
      <c r="H95" s="10" t="s">
        <v>608</v>
      </c>
      <c r="I95" s="10" t="s">
        <v>609</v>
      </c>
      <c r="J95" s="10" t="s">
        <v>273</v>
      </c>
      <c r="K95" s="10" t="s">
        <v>332</v>
      </c>
      <c r="L95" s="10" t="s">
        <v>610</v>
      </c>
    </row>
    <row r="96" ht="60" hidden="1" spans="1:12">
      <c r="A96" s="10">
        <f t="shared" si="1"/>
        <v>95</v>
      </c>
      <c r="B96" s="10" t="s">
        <v>611</v>
      </c>
      <c r="C96" s="10" t="s">
        <v>325</v>
      </c>
      <c r="D96" s="10" t="s">
        <v>353</v>
      </c>
      <c r="E96" s="10" t="s">
        <v>382</v>
      </c>
      <c r="F96" s="10" t="s">
        <v>328</v>
      </c>
      <c r="G96" s="10"/>
      <c r="H96" s="10" t="s">
        <v>612</v>
      </c>
      <c r="I96" s="10" t="s">
        <v>571</v>
      </c>
      <c r="J96" s="10" t="s">
        <v>301</v>
      </c>
      <c r="K96" s="10" t="s">
        <v>332</v>
      </c>
      <c r="L96" s="10">
        <v>15923587577</v>
      </c>
    </row>
    <row r="97" ht="60" hidden="1" spans="1:12">
      <c r="A97" s="10">
        <f t="shared" si="1"/>
        <v>96</v>
      </c>
      <c r="B97" s="10" t="s">
        <v>613</v>
      </c>
      <c r="C97" s="10" t="s">
        <v>334</v>
      </c>
      <c r="D97" s="10" t="s">
        <v>353</v>
      </c>
      <c r="E97" s="10" t="s">
        <v>382</v>
      </c>
      <c r="F97" s="10" t="s">
        <v>328</v>
      </c>
      <c r="G97" s="10"/>
      <c r="H97" s="10" t="s">
        <v>614</v>
      </c>
      <c r="I97" s="10" t="s">
        <v>615</v>
      </c>
      <c r="J97" s="10" t="s">
        <v>301</v>
      </c>
      <c r="K97" s="10" t="s">
        <v>332</v>
      </c>
      <c r="L97" s="10">
        <v>13361615797</v>
      </c>
    </row>
    <row r="98" ht="60" hidden="1" spans="1:12">
      <c r="A98" s="10">
        <f t="shared" si="1"/>
        <v>97</v>
      </c>
      <c r="B98" s="10" t="s">
        <v>616</v>
      </c>
      <c r="C98" s="10" t="s">
        <v>325</v>
      </c>
      <c r="D98" s="10" t="s">
        <v>326</v>
      </c>
      <c r="E98" s="10" t="s">
        <v>382</v>
      </c>
      <c r="F98" s="10" t="s">
        <v>328</v>
      </c>
      <c r="G98" s="10"/>
      <c r="H98" s="10" t="s">
        <v>617</v>
      </c>
      <c r="I98" s="10" t="s">
        <v>618</v>
      </c>
      <c r="J98" s="10" t="s">
        <v>301</v>
      </c>
      <c r="K98" s="10" t="s">
        <v>332</v>
      </c>
      <c r="L98" s="10" t="s">
        <v>619</v>
      </c>
    </row>
    <row r="99" ht="60" hidden="1" spans="1:12">
      <c r="A99" s="10">
        <f t="shared" si="1"/>
        <v>98</v>
      </c>
      <c r="B99" s="10" t="s">
        <v>620</v>
      </c>
      <c r="C99" s="10" t="s">
        <v>325</v>
      </c>
      <c r="D99" s="10" t="s">
        <v>353</v>
      </c>
      <c r="E99" s="10" t="s">
        <v>382</v>
      </c>
      <c r="F99" s="10" t="s">
        <v>328</v>
      </c>
      <c r="G99" s="10"/>
      <c r="H99" s="10" t="s">
        <v>621</v>
      </c>
      <c r="I99" s="10" t="s">
        <v>622</v>
      </c>
      <c r="J99" s="11" t="s">
        <v>282</v>
      </c>
      <c r="K99" s="10" t="s">
        <v>332</v>
      </c>
      <c r="L99" s="10">
        <v>18085339119</v>
      </c>
    </row>
    <row r="100" ht="60" hidden="1" spans="1:12">
      <c r="A100" s="10">
        <f t="shared" si="1"/>
        <v>99</v>
      </c>
      <c r="B100" s="10" t="s">
        <v>623</v>
      </c>
      <c r="C100" s="10" t="s">
        <v>334</v>
      </c>
      <c r="D100" s="10" t="s">
        <v>353</v>
      </c>
      <c r="E100" s="10" t="s">
        <v>382</v>
      </c>
      <c r="F100" s="10" t="s">
        <v>328</v>
      </c>
      <c r="G100" s="10"/>
      <c r="H100" s="10" t="s">
        <v>624</v>
      </c>
      <c r="I100" s="10" t="s">
        <v>625</v>
      </c>
      <c r="J100" s="10" t="s">
        <v>297</v>
      </c>
      <c r="K100" s="10" t="s">
        <v>332</v>
      </c>
      <c r="L100" s="10">
        <v>18702363629</v>
      </c>
    </row>
    <row r="101" ht="75" hidden="1" spans="1:12">
      <c r="A101" s="10">
        <f t="shared" ref="A101:A129" si="2">ROW()-1</f>
        <v>100</v>
      </c>
      <c r="B101" s="10" t="s">
        <v>626</v>
      </c>
      <c r="C101" s="10" t="s">
        <v>325</v>
      </c>
      <c r="D101" s="10" t="s">
        <v>627</v>
      </c>
      <c r="E101" s="10" t="s">
        <v>382</v>
      </c>
      <c r="F101" s="10" t="s">
        <v>328</v>
      </c>
      <c r="G101" s="10"/>
      <c r="H101" s="10" t="s">
        <v>628</v>
      </c>
      <c r="I101" s="10" t="s">
        <v>508</v>
      </c>
      <c r="J101" s="10" t="s">
        <v>297</v>
      </c>
      <c r="K101" s="10" t="s">
        <v>332</v>
      </c>
      <c r="L101" s="10">
        <v>13548378001</v>
      </c>
    </row>
    <row r="102" ht="60" hidden="1" spans="1:12">
      <c r="A102" s="10">
        <f t="shared" si="2"/>
        <v>101</v>
      </c>
      <c r="B102" s="10" t="s">
        <v>629</v>
      </c>
      <c r="C102" s="10" t="s">
        <v>325</v>
      </c>
      <c r="D102" s="10" t="s">
        <v>339</v>
      </c>
      <c r="E102" s="10" t="s">
        <v>382</v>
      </c>
      <c r="F102" s="10" t="s">
        <v>328</v>
      </c>
      <c r="G102" s="10"/>
      <c r="H102" s="10" t="s">
        <v>630</v>
      </c>
      <c r="I102" s="10" t="s">
        <v>631</v>
      </c>
      <c r="J102" s="10" t="s">
        <v>297</v>
      </c>
      <c r="K102" s="10" t="s">
        <v>332</v>
      </c>
      <c r="L102" s="10" t="s">
        <v>632</v>
      </c>
    </row>
    <row r="103" ht="60" hidden="1" spans="1:12">
      <c r="A103" s="10">
        <f t="shared" si="2"/>
        <v>102</v>
      </c>
      <c r="B103" s="10" t="s">
        <v>633</v>
      </c>
      <c r="C103" s="10" t="s">
        <v>325</v>
      </c>
      <c r="D103" s="10" t="s">
        <v>339</v>
      </c>
      <c r="E103" s="10" t="s">
        <v>382</v>
      </c>
      <c r="F103" s="10" t="s">
        <v>328</v>
      </c>
      <c r="G103" s="10"/>
      <c r="H103" s="10" t="s">
        <v>634</v>
      </c>
      <c r="I103" s="10" t="s">
        <v>635</v>
      </c>
      <c r="J103" s="10" t="s">
        <v>297</v>
      </c>
      <c r="K103" s="10" t="s">
        <v>332</v>
      </c>
      <c r="L103" s="10">
        <v>18383003982</v>
      </c>
    </row>
    <row r="104" ht="60" hidden="1" spans="1:12">
      <c r="A104" s="10">
        <f t="shared" si="2"/>
        <v>103</v>
      </c>
      <c r="B104" s="10" t="s">
        <v>636</v>
      </c>
      <c r="C104" s="10" t="s">
        <v>325</v>
      </c>
      <c r="D104" s="10" t="s">
        <v>353</v>
      </c>
      <c r="E104" s="10" t="s">
        <v>382</v>
      </c>
      <c r="F104" s="10" t="s">
        <v>328</v>
      </c>
      <c r="G104" s="10"/>
      <c r="H104" s="10" t="s">
        <v>637</v>
      </c>
      <c r="I104" s="10" t="s">
        <v>638</v>
      </c>
      <c r="J104" s="10" t="s">
        <v>276</v>
      </c>
      <c r="K104" s="10" t="s">
        <v>332</v>
      </c>
      <c r="L104" s="10">
        <v>15183568595</v>
      </c>
    </row>
    <row r="105" ht="60" hidden="1" spans="1:12">
      <c r="A105" s="10">
        <f t="shared" si="2"/>
        <v>104</v>
      </c>
      <c r="B105" s="10" t="s">
        <v>639</v>
      </c>
      <c r="C105" s="10" t="s">
        <v>325</v>
      </c>
      <c r="D105" s="10" t="s">
        <v>339</v>
      </c>
      <c r="E105" s="10" t="s">
        <v>382</v>
      </c>
      <c r="F105" s="10" t="s">
        <v>328</v>
      </c>
      <c r="G105" s="10"/>
      <c r="H105" s="10" t="s">
        <v>640</v>
      </c>
      <c r="I105" s="10" t="s">
        <v>571</v>
      </c>
      <c r="J105" s="10" t="s">
        <v>290</v>
      </c>
      <c r="K105" s="10" t="s">
        <v>332</v>
      </c>
      <c r="L105" s="10">
        <v>15823607416</v>
      </c>
    </row>
    <row r="106" ht="60" hidden="1" spans="1:12">
      <c r="A106" s="10">
        <f t="shared" si="2"/>
        <v>105</v>
      </c>
      <c r="B106" s="10" t="s">
        <v>641</v>
      </c>
      <c r="C106" s="10" t="s">
        <v>325</v>
      </c>
      <c r="D106" s="10" t="s">
        <v>353</v>
      </c>
      <c r="E106" s="10" t="s">
        <v>382</v>
      </c>
      <c r="F106" s="10" t="s">
        <v>328</v>
      </c>
      <c r="G106" s="10"/>
      <c r="H106" s="10" t="s">
        <v>642</v>
      </c>
      <c r="I106" s="10" t="s">
        <v>445</v>
      </c>
      <c r="J106" s="10" t="s">
        <v>290</v>
      </c>
      <c r="K106" s="10" t="s">
        <v>332</v>
      </c>
      <c r="L106" s="10">
        <v>15023616481</v>
      </c>
    </row>
    <row r="107" ht="60" hidden="1" spans="1:12">
      <c r="A107" s="10">
        <f t="shared" si="2"/>
        <v>106</v>
      </c>
      <c r="B107" s="10" t="s">
        <v>643</v>
      </c>
      <c r="C107" s="10" t="s">
        <v>325</v>
      </c>
      <c r="D107" s="10" t="s">
        <v>339</v>
      </c>
      <c r="E107" s="10" t="s">
        <v>382</v>
      </c>
      <c r="F107" s="10" t="s">
        <v>328</v>
      </c>
      <c r="G107" s="10"/>
      <c r="H107" s="10" t="s">
        <v>644</v>
      </c>
      <c r="I107" s="10" t="s">
        <v>645</v>
      </c>
      <c r="J107" s="10" t="s">
        <v>290</v>
      </c>
      <c r="K107" s="10" t="s">
        <v>332</v>
      </c>
      <c r="L107" s="10" t="s">
        <v>646</v>
      </c>
    </row>
    <row r="108" ht="60" hidden="1" spans="1:12">
      <c r="A108" s="10">
        <f t="shared" si="2"/>
        <v>107</v>
      </c>
      <c r="B108" s="10" t="s">
        <v>647</v>
      </c>
      <c r="C108" s="10" t="s">
        <v>325</v>
      </c>
      <c r="D108" s="10" t="s">
        <v>353</v>
      </c>
      <c r="E108" s="10" t="s">
        <v>382</v>
      </c>
      <c r="F108" s="10" t="s">
        <v>328</v>
      </c>
      <c r="G108" s="10"/>
      <c r="H108" s="10" t="s">
        <v>648</v>
      </c>
      <c r="I108" s="10" t="s">
        <v>649</v>
      </c>
      <c r="J108" s="10" t="s">
        <v>290</v>
      </c>
      <c r="K108" s="10" t="s">
        <v>332</v>
      </c>
      <c r="L108" s="10" t="s">
        <v>650</v>
      </c>
    </row>
    <row r="109" ht="60" hidden="1" spans="1:12">
      <c r="A109" s="10">
        <f t="shared" si="2"/>
        <v>108</v>
      </c>
      <c r="B109" s="10" t="s">
        <v>651</v>
      </c>
      <c r="C109" s="10" t="s">
        <v>325</v>
      </c>
      <c r="D109" s="10" t="s">
        <v>353</v>
      </c>
      <c r="E109" s="10" t="s">
        <v>382</v>
      </c>
      <c r="F109" s="10" t="s">
        <v>328</v>
      </c>
      <c r="G109" s="10"/>
      <c r="H109" s="10" t="s">
        <v>652</v>
      </c>
      <c r="I109" s="10" t="s">
        <v>571</v>
      </c>
      <c r="J109" s="10" t="s">
        <v>290</v>
      </c>
      <c r="K109" s="10" t="s">
        <v>332</v>
      </c>
      <c r="L109" s="10">
        <v>19936382582</v>
      </c>
    </row>
    <row r="110" ht="60" hidden="1" spans="1:12">
      <c r="A110" s="10">
        <f t="shared" si="2"/>
        <v>109</v>
      </c>
      <c r="B110" s="10" t="s">
        <v>653</v>
      </c>
      <c r="C110" s="10" t="s">
        <v>325</v>
      </c>
      <c r="D110" s="10" t="s">
        <v>339</v>
      </c>
      <c r="E110" s="10" t="s">
        <v>382</v>
      </c>
      <c r="F110" s="10" t="s">
        <v>328</v>
      </c>
      <c r="G110" s="10"/>
      <c r="H110" s="10" t="s">
        <v>654</v>
      </c>
      <c r="I110" s="10" t="s">
        <v>655</v>
      </c>
      <c r="J110" s="10" t="s">
        <v>292</v>
      </c>
      <c r="K110" s="10" t="s">
        <v>332</v>
      </c>
      <c r="L110" s="10">
        <v>13377922069</v>
      </c>
    </row>
    <row r="111" ht="60" hidden="1" spans="1:12">
      <c r="A111" s="10">
        <f t="shared" si="2"/>
        <v>110</v>
      </c>
      <c r="B111" s="10" t="s">
        <v>656</v>
      </c>
      <c r="C111" s="10" t="s">
        <v>325</v>
      </c>
      <c r="D111" s="10" t="s">
        <v>353</v>
      </c>
      <c r="E111" s="10" t="s">
        <v>382</v>
      </c>
      <c r="F111" s="10" t="s">
        <v>328</v>
      </c>
      <c r="G111" s="10"/>
      <c r="H111" s="10" t="s">
        <v>657</v>
      </c>
      <c r="I111" s="10" t="s">
        <v>658</v>
      </c>
      <c r="J111" s="10" t="s">
        <v>292</v>
      </c>
      <c r="K111" s="10" t="s">
        <v>332</v>
      </c>
      <c r="L111" s="10">
        <v>15023840703</v>
      </c>
    </row>
    <row r="112" ht="60" hidden="1" spans="1:12">
      <c r="A112" s="10">
        <f t="shared" si="2"/>
        <v>111</v>
      </c>
      <c r="B112" s="10" t="s">
        <v>659</v>
      </c>
      <c r="C112" s="10" t="s">
        <v>325</v>
      </c>
      <c r="D112" s="10" t="s">
        <v>353</v>
      </c>
      <c r="E112" s="10" t="s">
        <v>382</v>
      </c>
      <c r="F112" s="10" t="s">
        <v>328</v>
      </c>
      <c r="G112" s="10"/>
      <c r="H112" s="10" t="s">
        <v>660</v>
      </c>
      <c r="I112" s="10" t="s">
        <v>661</v>
      </c>
      <c r="J112" s="10" t="s">
        <v>292</v>
      </c>
      <c r="K112" s="10" t="s">
        <v>332</v>
      </c>
      <c r="L112" s="10">
        <v>15025754528</v>
      </c>
    </row>
    <row r="113" ht="60" hidden="1" spans="1:12">
      <c r="A113" s="10">
        <f t="shared" si="2"/>
        <v>112</v>
      </c>
      <c r="B113" s="10" t="s">
        <v>662</v>
      </c>
      <c r="C113" s="10" t="s">
        <v>325</v>
      </c>
      <c r="D113" s="10" t="s">
        <v>339</v>
      </c>
      <c r="E113" s="10" t="s">
        <v>382</v>
      </c>
      <c r="F113" s="10" t="s">
        <v>328</v>
      </c>
      <c r="G113" s="10"/>
      <c r="H113" s="10" t="s">
        <v>663</v>
      </c>
      <c r="I113" s="10" t="s">
        <v>615</v>
      </c>
      <c r="J113" s="10" t="s">
        <v>292</v>
      </c>
      <c r="K113" s="10" t="s">
        <v>332</v>
      </c>
      <c r="L113" s="10" t="s">
        <v>664</v>
      </c>
    </row>
    <row r="114" ht="60" hidden="1" spans="1:12">
      <c r="A114" s="10">
        <f t="shared" si="2"/>
        <v>113</v>
      </c>
      <c r="B114" s="10" t="s">
        <v>665</v>
      </c>
      <c r="C114" s="10" t="s">
        <v>325</v>
      </c>
      <c r="D114" s="10" t="s">
        <v>339</v>
      </c>
      <c r="E114" s="10" t="s">
        <v>382</v>
      </c>
      <c r="F114" s="10" t="s">
        <v>328</v>
      </c>
      <c r="G114" s="10"/>
      <c r="H114" s="10" t="s">
        <v>666</v>
      </c>
      <c r="I114" s="10" t="s">
        <v>667</v>
      </c>
      <c r="J114" s="10" t="s">
        <v>304</v>
      </c>
      <c r="K114" s="10" t="s">
        <v>332</v>
      </c>
      <c r="L114" s="10">
        <v>15271031139</v>
      </c>
    </row>
    <row r="115" ht="60" hidden="1" spans="1:12">
      <c r="A115" s="10">
        <f t="shared" si="2"/>
        <v>114</v>
      </c>
      <c r="B115" s="10" t="s">
        <v>668</v>
      </c>
      <c r="C115" s="10" t="s">
        <v>334</v>
      </c>
      <c r="D115" s="10" t="s">
        <v>339</v>
      </c>
      <c r="E115" s="10" t="s">
        <v>382</v>
      </c>
      <c r="F115" s="10" t="s">
        <v>328</v>
      </c>
      <c r="G115" s="10"/>
      <c r="H115" s="10" t="s">
        <v>669</v>
      </c>
      <c r="I115" s="10" t="s">
        <v>670</v>
      </c>
      <c r="J115" s="10" t="s">
        <v>294</v>
      </c>
      <c r="K115" s="10" t="s">
        <v>332</v>
      </c>
      <c r="L115" s="10" t="s">
        <v>671</v>
      </c>
    </row>
    <row r="116" ht="60" hidden="1" spans="1:12">
      <c r="A116" s="10">
        <f t="shared" si="2"/>
        <v>115</v>
      </c>
      <c r="B116" s="10" t="s">
        <v>672</v>
      </c>
      <c r="C116" s="10" t="s">
        <v>325</v>
      </c>
      <c r="D116" s="10" t="s">
        <v>353</v>
      </c>
      <c r="E116" s="10" t="s">
        <v>382</v>
      </c>
      <c r="F116" s="10" t="s">
        <v>328</v>
      </c>
      <c r="G116" s="10"/>
      <c r="H116" s="10" t="s">
        <v>673</v>
      </c>
      <c r="I116" s="10" t="s">
        <v>544</v>
      </c>
      <c r="J116" s="10" t="s">
        <v>294</v>
      </c>
      <c r="K116" s="10" t="s">
        <v>332</v>
      </c>
      <c r="L116" s="10">
        <v>18846118274</v>
      </c>
    </row>
    <row r="117" ht="60" hidden="1" spans="1:12">
      <c r="A117" s="10">
        <f t="shared" si="2"/>
        <v>116</v>
      </c>
      <c r="B117" s="10" t="s">
        <v>674</v>
      </c>
      <c r="C117" s="10" t="s">
        <v>325</v>
      </c>
      <c r="D117" s="10" t="s">
        <v>353</v>
      </c>
      <c r="E117" s="10" t="s">
        <v>382</v>
      </c>
      <c r="F117" s="10" t="s">
        <v>328</v>
      </c>
      <c r="G117" s="10"/>
      <c r="H117" s="10" t="s">
        <v>675</v>
      </c>
      <c r="I117" s="10" t="s">
        <v>658</v>
      </c>
      <c r="J117" s="10" t="s">
        <v>294</v>
      </c>
      <c r="K117" s="10" t="s">
        <v>332</v>
      </c>
      <c r="L117" s="10">
        <v>18896051946</v>
      </c>
    </row>
    <row r="118" ht="60" hidden="1" spans="1:12">
      <c r="A118" s="10">
        <f t="shared" si="2"/>
        <v>117</v>
      </c>
      <c r="B118" s="10" t="s">
        <v>676</v>
      </c>
      <c r="C118" s="10" t="e">
        <f>VLOOKUP(B118,[4]Sheet1!$C:$E,3,FALSE)</f>
        <v>#N/A</v>
      </c>
      <c r="D118" s="10" t="s">
        <v>353</v>
      </c>
      <c r="E118" s="10" t="s">
        <v>382</v>
      </c>
      <c r="F118" s="10" t="s">
        <v>328</v>
      </c>
      <c r="G118" s="10"/>
      <c r="H118" s="10" t="s">
        <v>677</v>
      </c>
      <c r="I118" s="10" t="s">
        <v>678</v>
      </c>
      <c r="J118" s="10" t="s">
        <v>275</v>
      </c>
      <c r="K118" s="10" t="s">
        <v>332</v>
      </c>
      <c r="L118" s="10" t="s">
        <v>679</v>
      </c>
    </row>
    <row r="119" ht="60" hidden="1" spans="1:12">
      <c r="A119" s="10">
        <f t="shared" si="2"/>
        <v>118</v>
      </c>
      <c r="B119" s="10" t="s">
        <v>680</v>
      </c>
      <c r="C119" s="10" t="s">
        <v>325</v>
      </c>
      <c r="D119" s="10" t="s">
        <v>339</v>
      </c>
      <c r="E119" s="10" t="s">
        <v>382</v>
      </c>
      <c r="F119" s="10" t="s">
        <v>328</v>
      </c>
      <c r="G119" s="10"/>
      <c r="H119" s="10" t="s">
        <v>681</v>
      </c>
      <c r="I119" s="10" t="s">
        <v>682</v>
      </c>
      <c r="J119" s="10" t="s">
        <v>307</v>
      </c>
      <c r="K119" s="10" t="s">
        <v>332</v>
      </c>
      <c r="L119" s="10">
        <v>18997707733</v>
      </c>
    </row>
    <row r="120" ht="60" hidden="1" spans="1:12">
      <c r="A120" s="10">
        <f t="shared" si="2"/>
        <v>119</v>
      </c>
      <c r="B120" s="10" t="s">
        <v>683</v>
      </c>
      <c r="C120" s="10" t="s">
        <v>334</v>
      </c>
      <c r="D120" s="10" t="s">
        <v>339</v>
      </c>
      <c r="E120" s="10" t="s">
        <v>382</v>
      </c>
      <c r="F120" s="10" t="s">
        <v>328</v>
      </c>
      <c r="G120" s="10"/>
      <c r="H120" s="10" t="s">
        <v>684</v>
      </c>
      <c r="I120" s="10" t="s">
        <v>508</v>
      </c>
      <c r="J120" s="10" t="s">
        <v>302</v>
      </c>
      <c r="K120" s="10" t="s">
        <v>332</v>
      </c>
      <c r="L120" s="10">
        <v>18383808339</v>
      </c>
    </row>
    <row r="121" ht="42" hidden="1" spans="1:12">
      <c r="A121" s="10">
        <f t="shared" si="2"/>
        <v>120</v>
      </c>
      <c r="B121" s="10" t="s">
        <v>685</v>
      </c>
      <c r="C121" s="10" t="s">
        <v>325</v>
      </c>
      <c r="D121" s="10" t="s">
        <v>326</v>
      </c>
      <c r="E121" s="10" t="s">
        <v>382</v>
      </c>
      <c r="F121" s="10" t="s">
        <v>344</v>
      </c>
      <c r="G121" s="10"/>
      <c r="H121" s="10" t="s">
        <v>686</v>
      </c>
      <c r="I121" s="10" t="s">
        <v>687</v>
      </c>
      <c r="J121" s="10" t="s">
        <v>309</v>
      </c>
      <c r="K121" s="10" t="s">
        <v>332</v>
      </c>
      <c r="L121" s="10">
        <v>17378327079</v>
      </c>
    </row>
    <row r="122" ht="42" hidden="1" spans="1:12">
      <c r="A122" s="10">
        <f t="shared" si="2"/>
        <v>121</v>
      </c>
      <c r="B122" s="10" t="s">
        <v>688</v>
      </c>
      <c r="C122" s="10" t="s">
        <v>689</v>
      </c>
      <c r="D122" s="10" t="s">
        <v>353</v>
      </c>
      <c r="E122" s="10" t="s">
        <v>382</v>
      </c>
      <c r="F122" s="10" t="s">
        <v>328</v>
      </c>
      <c r="G122" s="10"/>
      <c r="H122" s="10" t="s">
        <v>690</v>
      </c>
      <c r="I122" s="10" t="s">
        <v>691</v>
      </c>
      <c r="J122" s="10" t="s">
        <v>298</v>
      </c>
      <c r="K122" s="10" t="s">
        <v>332</v>
      </c>
      <c r="L122" s="10" t="s">
        <v>692</v>
      </c>
    </row>
    <row r="123" ht="42" hidden="1" spans="1:12">
      <c r="A123" s="10">
        <f t="shared" si="2"/>
        <v>122</v>
      </c>
      <c r="B123" s="10" t="s">
        <v>693</v>
      </c>
      <c r="C123" s="10" t="s">
        <v>689</v>
      </c>
      <c r="D123" s="10" t="s">
        <v>353</v>
      </c>
      <c r="E123" s="10" t="s">
        <v>382</v>
      </c>
      <c r="F123" s="10" t="s">
        <v>328</v>
      </c>
      <c r="G123" s="10"/>
      <c r="H123" s="10" t="s">
        <v>694</v>
      </c>
      <c r="I123" s="10" t="s">
        <v>695</v>
      </c>
      <c r="J123" s="10" t="s">
        <v>296</v>
      </c>
      <c r="K123" s="10" t="s">
        <v>332</v>
      </c>
      <c r="L123" s="10">
        <v>18940020781</v>
      </c>
    </row>
    <row r="124" ht="42" hidden="1" spans="1:12">
      <c r="A124" s="10">
        <f t="shared" si="2"/>
        <v>123</v>
      </c>
      <c r="B124" s="10" t="s">
        <v>696</v>
      </c>
      <c r="C124" s="10" t="s">
        <v>325</v>
      </c>
      <c r="D124" s="10" t="s">
        <v>353</v>
      </c>
      <c r="E124" s="10" t="s">
        <v>382</v>
      </c>
      <c r="F124" s="10" t="s">
        <v>344</v>
      </c>
      <c r="G124" s="10"/>
      <c r="H124" s="10" t="s">
        <v>697</v>
      </c>
      <c r="I124" s="10" t="s">
        <v>698</v>
      </c>
      <c r="J124" s="10" t="s">
        <v>275</v>
      </c>
      <c r="K124" s="10" t="s">
        <v>332</v>
      </c>
      <c r="L124" s="10">
        <v>18883760509</v>
      </c>
    </row>
    <row r="125" ht="42" hidden="1" spans="1:12">
      <c r="A125" s="10">
        <f t="shared" si="2"/>
        <v>124</v>
      </c>
      <c r="B125" s="10" t="s">
        <v>699</v>
      </c>
      <c r="C125" s="10" t="s">
        <v>700</v>
      </c>
      <c r="D125" s="10" t="s">
        <v>326</v>
      </c>
      <c r="E125" s="10" t="s">
        <v>382</v>
      </c>
      <c r="F125" s="10" t="s">
        <v>328</v>
      </c>
      <c r="G125" s="10"/>
      <c r="H125" s="10" t="s">
        <v>701</v>
      </c>
      <c r="I125" s="10" t="s">
        <v>702</v>
      </c>
      <c r="J125" s="10" t="s">
        <v>286</v>
      </c>
      <c r="K125" s="10" t="s">
        <v>332</v>
      </c>
      <c r="L125" s="10">
        <v>13882721922</v>
      </c>
    </row>
    <row r="126" ht="56" hidden="1" spans="1:12">
      <c r="A126" s="10">
        <f t="shared" si="2"/>
        <v>125</v>
      </c>
      <c r="B126" s="10" t="s">
        <v>703</v>
      </c>
      <c r="C126" s="10" t="s">
        <v>689</v>
      </c>
      <c r="D126" s="10" t="s">
        <v>353</v>
      </c>
      <c r="E126" s="10" t="s">
        <v>382</v>
      </c>
      <c r="F126" s="10" t="s">
        <v>328</v>
      </c>
      <c r="G126" s="10"/>
      <c r="H126" s="10" t="s">
        <v>704</v>
      </c>
      <c r="I126" s="10" t="s">
        <v>705</v>
      </c>
      <c r="J126" s="10" t="s">
        <v>290</v>
      </c>
      <c r="K126" s="10" t="s">
        <v>332</v>
      </c>
      <c r="L126" s="10">
        <v>15807050603</v>
      </c>
    </row>
    <row r="127" ht="42" hidden="1" spans="1:12">
      <c r="A127" s="10">
        <f t="shared" si="2"/>
        <v>126</v>
      </c>
      <c r="B127" s="10" t="s">
        <v>706</v>
      </c>
      <c r="C127" s="10" t="s">
        <v>325</v>
      </c>
      <c r="D127" s="10" t="s">
        <v>339</v>
      </c>
      <c r="E127" s="10" t="s">
        <v>382</v>
      </c>
      <c r="F127" s="10" t="s">
        <v>328</v>
      </c>
      <c r="G127" s="10"/>
      <c r="H127" s="10" t="s">
        <v>707</v>
      </c>
      <c r="I127" s="10" t="s">
        <v>708</v>
      </c>
      <c r="J127" s="10" t="s">
        <v>294</v>
      </c>
      <c r="K127" s="10" t="s">
        <v>332</v>
      </c>
      <c r="L127" s="10">
        <v>13361645259</v>
      </c>
    </row>
    <row r="128" ht="42" hidden="1" spans="1:12">
      <c r="A128" s="10">
        <f t="shared" si="2"/>
        <v>127</v>
      </c>
      <c r="B128" s="10" t="s">
        <v>709</v>
      </c>
      <c r="C128" s="10" t="s">
        <v>700</v>
      </c>
      <c r="D128" s="10" t="s">
        <v>353</v>
      </c>
      <c r="E128" s="10" t="s">
        <v>382</v>
      </c>
      <c r="F128" s="10" t="s">
        <v>328</v>
      </c>
      <c r="G128" s="10"/>
      <c r="H128" s="10" t="s">
        <v>710</v>
      </c>
      <c r="I128" s="10" t="s">
        <v>711</v>
      </c>
      <c r="J128" s="10" t="s">
        <v>294</v>
      </c>
      <c r="K128" s="10" t="s">
        <v>332</v>
      </c>
      <c r="L128" s="10">
        <v>18834561015</v>
      </c>
    </row>
    <row r="129" ht="135" hidden="1" spans="1:12">
      <c r="A129" s="10">
        <f t="shared" si="2"/>
        <v>128</v>
      </c>
      <c r="B129" s="10" t="s">
        <v>712</v>
      </c>
      <c r="C129" s="10" t="s">
        <v>334</v>
      </c>
      <c r="D129" s="10" t="s">
        <v>339</v>
      </c>
      <c r="E129" s="10" t="s">
        <v>327</v>
      </c>
      <c r="F129" s="10" t="s">
        <v>328</v>
      </c>
      <c r="G129" s="10" t="s">
        <v>713</v>
      </c>
      <c r="H129" s="10"/>
      <c r="I129" s="10"/>
      <c r="J129" s="10" t="s">
        <v>289</v>
      </c>
      <c r="K129" s="10" t="s">
        <v>332</v>
      </c>
      <c r="L129" s="10">
        <v>13551836337</v>
      </c>
    </row>
    <row r="130" ht="15" hidden="1" spans="1:12">
      <c r="A130" s="13">
        <f t="shared" ref="A130:A146" si="3">ROW()-1</f>
        <v>129</v>
      </c>
      <c r="B130" s="13" t="s">
        <v>714</v>
      </c>
      <c r="C130" s="13" t="s">
        <v>334</v>
      </c>
      <c r="D130" s="13" t="s">
        <v>326</v>
      </c>
      <c r="E130" s="13" t="s">
        <v>327</v>
      </c>
      <c r="F130" s="13" t="s">
        <v>344</v>
      </c>
      <c r="G130" s="13" t="s">
        <v>715</v>
      </c>
      <c r="H130" s="13"/>
      <c r="I130" s="13" t="s">
        <v>716</v>
      </c>
      <c r="J130" s="13" t="s">
        <v>300</v>
      </c>
      <c r="K130" s="13" t="s">
        <v>332</v>
      </c>
      <c r="L130" s="13">
        <v>15972969897</v>
      </c>
    </row>
    <row r="131" ht="15" hidden="1" spans="1:12">
      <c r="A131" s="13">
        <f t="shared" si="3"/>
        <v>130</v>
      </c>
      <c r="B131" s="13" t="s">
        <v>717</v>
      </c>
      <c r="C131" s="13" t="s">
        <v>325</v>
      </c>
      <c r="D131" s="13" t="s">
        <v>326</v>
      </c>
      <c r="E131" s="13" t="s">
        <v>327</v>
      </c>
      <c r="F131" s="13" t="s">
        <v>344</v>
      </c>
      <c r="G131" s="13" t="s">
        <v>718</v>
      </c>
      <c r="H131" s="13" t="s">
        <v>719</v>
      </c>
      <c r="I131" s="13"/>
      <c r="J131" s="13" t="s">
        <v>304</v>
      </c>
      <c r="K131" s="13" t="s">
        <v>332</v>
      </c>
      <c r="L131" s="13">
        <v>18725842135</v>
      </c>
    </row>
    <row r="132" ht="15" hidden="1" spans="1:12">
      <c r="A132" s="13">
        <f t="shared" si="3"/>
        <v>131</v>
      </c>
      <c r="B132" s="13" t="s">
        <v>720</v>
      </c>
      <c r="C132" s="13" t="s">
        <v>325</v>
      </c>
      <c r="D132" s="13" t="s">
        <v>353</v>
      </c>
      <c r="E132" s="13" t="s">
        <v>382</v>
      </c>
      <c r="F132" s="13" t="s">
        <v>328</v>
      </c>
      <c r="G132" s="13"/>
      <c r="H132" s="13" t="s">
        <v>721</v>
      </c>
      <c r="I132" s="13" t="s">
        <v>722</v>
      </c>
      <c r="J132" s="13" t="s">
        <v>305</v>
      </c>
      <c r="K132" s="13" t="s">
        <v>332</v>
      </c>
      <c r="L132" s="13">
        <v>18325267247</v>
      </c>
    </row>
    <row r="133" ht="15" hidden="1" spans="1:12">
      <c r="A133" s="13">
        <f t="shared" si="3"/>
        <v>132</v>
      </c>
      <c r="B133" s="13" t="s">
        <v>723</v>
      </c>
      <c r="C133" s="13" t="s">
        <v>325</v>
      </c>
      <c r="D133" s="13" t="s">
        <v>353</v>
      </c>
      <c r="E133" s="13" t="s">
        <v>327</v>
      </c>
      <c r="F133" s="13" t="s">
        <v>344</v>
      </c>
      <c r="G133" s="13" t="s">
        <v>724</v>
      </c>
      <c r="H133" s="13" t="s">
        <v>725</v>
      </c>
      <c r="I133" s="13" t="s">
        <v>726</v>
      </c>
      <c r="J133" s="13" t="s">
        <v>286</v>
      </c>
      <c r="K133" s="13" t="s">
        <v>332</v>
      </c>
      <c r="L133" s="13">
        <v>17815016720</v>
      </c>
    </row>
    <row r="134" ht="15" hidden="1" spans="1:12">
      <c r="A134" s="13">
        <f t="shared" si="3"/>
        <v>133</v>
      </c>
      <c r="B134" s="13" t="s">
        <v>727</v>
      </c>
      <c r="C134" s="13" t="s">
        <v>325</v>
      </c>
      <c r="D134" s="13" t="s">
        <v>339</v>
      </c>
      <c r="E134" s="13" t="s">
        <v>728</v>
      </c>
      <c r="F134" s="13"/>
      <c r="G134" s="13"/>
      <c r="H134" s="13"/>
      <c r="I134" s="13" t="s">
        <v>729</v>
      </c>
      <c r="J134" s="13" t="s">
        <v>288</v>
      </c>
      <c r="K134" s="13" t="s">
        <v>332</v>
      </c>
      <c r="L134" s="13">
        <v>15023332709</v>
      </c>
    </row>
    <row r="135" ht="15" hidden="1" spans="1:12">
      <c r="A135" s="13">
        <f t="shared" si="3"/>
        <v>134</v>
      </c>
      <c r="B135" s="13" t="s">
        <v>730</v>
      </c>
      <c r="C135" s="13" t="s">
        <v>334</v>
      </c>
      <c r="D135" s="13" t="s">
        <v>731</v>
      </c>
      <c r="E135" s="13" t="s">
        <v>728</v>
      </c>
      <c r="F135" s="13"/>
      <c r="G135" s="13"/>
      <c r="H135" s="13"/>
      <c r="I135" s="13" t="s">
        <v>732</v>
      </c>
      <c r="J135" s="13" t="s">
        <v>288</v>
      </c>
      <c r="K135" s="13" t="s">
        <v>332</v>
      </c>
      <c r="L135" s="13">
        <v>17725020129</v>
      </c>
    </row>
    <row r="136" ht="15" hidden="1" spans="1:12">
      <c r="A136" s="13">
        <f t="shared" si="3"/>
        <v>135</v>
      </c>
      <c r="B136" s="13" t="s">
        <v>733</v>
      </c>
      <c r="C136" s="13" t="s">
        <v>325</v>
      </c>
      <c r="D136" s="13" t="s">
        <v>326</v>
      </c>
      <c r="E136" s="13" t="s">
        <v>382</v>
      </c>
      <c r="F136" s="13" t="s">
        <v>328</v>
      </c>
      <c r="G136" s="13"/>
      <c r="H136" s="13" t="s">
        <v>734</v>
      </c>
      <c r="I136" s="13" t="s">
        <v>735</v>
      </c>
      <c r="J136" s="13" t="s">
        <v>295</v>
      </c>
      <c r="K136" s="13" t="s">
        <v>332</v>
      </c>
      <c r="L136" s="13">
        <v>18227311979</v>
      </c>
    </row>
    <row r="137" ht="15" hidden="1" spans="1:12">
      <c r="A137" s="13">
        <f t="shared" si="3"/>
        <v>136</v>
      </c>
      <c r="B137" s="13" t="s">
        <v>736</v>
      </c>
      <c r="C137" s="13" t="s">
        <v>325</v>
      </c>
      <c r="D137" s="13" t="s">
        <v>326</v>
      </c>
      <c r="E137" s="13" t="s">
        <v>728</v>
      </c>
      <c r="F137" s="13"/>
      <c r="G137" s="13"/>
      <c r="H137" s="13"/>
      <c r="I137" s="13" t="s">
        <v>737</v>
      </c>
      <c r="J137" s="13" t="s">
        <v>288</v>
      </c>
      <c r="K137" s="13" t="s">
        <v>332</v>
      </c>
      <c r="L137" s="13">
        <v>13638360569</v>
      </c>
    </row>
    <row r="138" ht="15" hidden="1" spans="1:12">
      <c r="A138" s="13">
        <f t="shared" si="3"/>
        <v>137</v>
      </c>
      <c r="B138" s="13" t="s">
        <v>738</v>
      </c>
      <c r="C138" s="13" t="s">
        <v>334</v>
      </c>
      <c r="D138" s="13" t="s">
        <v>326</v>
      </c>
      <c r="E138" s="13" t="s">
        <v>728</v>
      </c>
      <c r="F138" s="13"/>
      <c r="G138" s="13"/>
      <c r="H138" s="13"/>
      <c r="I138" s="13" t="s">
        <v>739</v>
      </c>
      <c r="J138" s="13" t="s">
        <v>288</v>
      </c>
      <c r="K138" s="13" t="s">
        <v>332</v>
      </c>
      <c r="L138" s="13">
        <v>13624539479</v>
      </c>
    </row>
    <row r="139" ht="15" hidden="1" spans="1:12">
      <c r="A139" s="13">
        <f t="shared" si="3"/>
        <v>138</v>
      </c>
      <c r="B139" s="13" t="s">
        <v>740</v>
      </c>
      <c r="C139" s="13" t="s">
        <v>325</v>
      </c>
      <c r="D139" s="13" t="s">
        <v>339</v>
      </c>
      <c r="E139" s="13" t="s">
        <v>382</v>
      </c>
      <c r="F139" s="13" t="s">
        <v>328</v>
      </c>
      <c r="G139" s="13"/>
      <c r="H139" s="13" t="s">
        <v>741</v>
      </c>
      <c r="I139" s="13" t="s">
        <v>742</v>
      </c>
      <c r="J139" s="13" t="s">
        <v>277</v>
      </c>
      <c r="K139" s="13" t="s">
        <v>332</v>
      </c>
      <c r="L139" s="13">
        <v>18347126359</v>
      </c>
    </row>
    <row r="140" ht="15" hidden="1" spans="1:12">
      <c r="A140" s="13">
        <f t="shared" si="3"/>
        <v>139</v>
      </c>
      <c r="B140" s="13" t="s">
        <v>743</v>
      </c>
      <c r="C140" s="13" t="s">
        <v>325</v>
      </c>
      <c r="D140" s="13" t="s">
        <v>339</v>
      </c>
      <c r="E140" s="13" t="s">
        <v>382</v>
      </c>
      <c r="F140" s="13" t="s">
        <v>328</v>
      </c>
      <c r="G140" s="13"/>
      <c r="H140" s="13" t="s">
        <v>744</v>
      </c>
      <c r="I140" s="13" t="s">
        <v>745</v>
      </c>
      <c r="J140" s="13" t="s">
        <v>277</v>
      </c>
      <c r="K140" s="13" t="s">
        <v>746</v>
      </c>
      <c r="L140" s="13">
        <v>18223577843</v>
      </c>
    </row>
    <row r="141" ht="15" hidden="1" spans="1:12">
      <c r="A141" s="13">
        <f t="shared" si="3"/>
        <v>140</v>
      </c>
      <c r="B141" s="13" t="s">
        <v>747</v>
      </c>
      <c r="C141" s="13" t="s">
        <v>334</v>
      </c>
      <c r="D141" s="13" t="s">
        <v>326</v>
      </c>
      <c r="E141" s="13" t="s">
        <v>728</v>
      </c>
      <c r="F141" s="13"/>
      <c r="G141" s="13"/>
      <c r="H141" s="13"/>
      <c r="I141" s="13" t="s">
        <v>748</v>
      </c>
      <c r="J141" s="13" t="s">
        <v>283</v>
      </c>
      <c r="K141" s="13" t="s">
        <v>332</v>
      </c>
      <c r="L141" s="13">
        <v>13984999914</v>
      </c>
    </row>
    <row r="142" ht="15" hidden="1" spans="1:12">
      <c r="A142" s="13">
        <f t="shared" si="3"/>
        <v>141</v>
      </c>
      <c r="B142" s="13" t="s">
        <v>749</v>
      </c>
      <c r="C142" s="13" t="s">
        <v>325</v>
      </c>
      <c r="D142" s="13" t="s">
        <v>326</v>
      </c>
      <c r="E142" s="13" t="s">
        <v>382</v>
      </c>
      <c r="F142" s="13" t="s">
        <v>328</v>
      </c>
      <c r="G142" s="13"/>
      <c r="H142" s="13" t="s">
        <v>750</v>
      </c>
      <c r="I142" s="13" t="s">
        <v>751</v>
      </c>
      <c r="J142" s="13" t="s">
        <v>305</v>
      </c>
      <c r="K142" s="13" t="s">
        <v>332</v>
      </c>
      <c r="L142" s="13">
        <v>15223332622</v>
      </c>
    </row>
    <row r="143" ht="15" hidden="1" spans="1:12">
      <c r="A143" s="13">
        <f t="shared" si="3"/>
        <v>142</v>
      </c>
      <c r="B143" s="13" t="s">
        <v>752</v>
      </c>
      <c r="C143" s="13" t="s">
        <v>334</v>
      </c>
      <c r="D143" s="13" t="s">
        <v>731</v>
      </c>
      <c r="E143" s="13" t="s">
        <v>382</v>
      </c>
      <c r="F143" s="13" t="s">
        <v>328</v>
      </c>
      <c r="G143" s="13"/>
      <c r="H143" s="13" t="s">
        <v>753</v>
      </c>
      <c r="I143" s="13" t="s">
        <v>754</v>
      </c>
      <c r="J143" s="13" t="s">
        <v>305</v>
      </c>
      <c r="K143" s="13" t="s">
        <v>332</v>
      </c>
      <c r="L143" s="13">
        <v>17347947324</v>
      </c>
    </row>
    <row r="144" ht="15" hidden="1" spans="1:12">
      <c r="A144" s="13">
        <f t="shared" si="3"/>
        <v>143</v>
      </c>
      <c r="B144" s="14" t="s">
        <v>755</v>
      </c>
      <c r="C144" s="14" t="s">
        <v>334</v>
      </c>
      <c r="D144" s="15" t="s">
        <v>339</v>
      </c>
      <c r="E144" s="15" t="s">
        <v>327</v>
      </c>
      <c r="F144" s="14" t="s">
        <v>344</v>
      </c>
      <c r="G144" s="14" t="s">
        <v>756</v>
      </c>
      <c r="H144" s="14" t="s">
        <v>757</v>
      </c>
      <c r="I144" s="14" t="s">
        <v>758</v>
      </c>
      <c r="J144" s="26" t="s">
        <v>287</v>
      </c>
      <c r="K144" s="15" t="s">
        <v>332</v>
      </c>
      <c r="L144" s="26">
        <v>15808985858</v>
      </c>
    </row>
    <row r="145" ht="15" hidden="1" spans="1:12">
      <c r="A145" s="13">
        <f t="shared" si="3"/>
        <v>144</v>
      </c>
      <c r="B145" s="16" t="s">
        <v>759</v>
      </c>
      <c r="C145" s="17" t="s">
        <v>325</v>
      </c>
      <c r="D145" s="17" t="s">
        <v>353</v>
      </c>
      <c r="E145" s="12" t="s">
        <v>327</v>
      </c>
      <c r="F145" s="17" t="s">
        <v>344</v>
      </c>
      <c r="G145" s="18" t="s">
        <v>760</v>
      </c>
      <c r="H145" s="18"/>
      <c r="I145" s="17" t="s">
        <v>761</v>
      </c>
      <c r="J145" s="11" t="s">
        <v>282</v>
      </c>
      <c r="K145" s="21" t="s">
        <v>332</v>
      </c>
      <c r="L145" s="17" t="s">
        <v>762</v>
      </c>
    </row>
    <row r="146" ht="15" hidden="1" spans="1:12">
      <c r="A146" s="13">
        <f t="shared" si="3"/>
        <v>145</v>
      </c>
      <c r="B146" s="19" t="s">
        <v>763</v>
      </c>
      <c r="C146" s="17" t="s">
        <v>334</v>
      </c>
      <c r="D146" s="17" t="s">
        <v>339</v>
      </c>
      <c r="E146" s="17" t="s">
        <v>382</v>
      </c>
      <c r="F146" s="17" t="s">
        <v>344</v>
      </c>
      <c r="G146" s="20"/>
      <c r="H146" s="21" t="s">
        <v>764</v>
      </c>
      <c r="I146" s="21" t="s">
        <v>765</v>
      </c>
      <c r="J146" s="21" t="s">
        <v>273</v>
      </c>
      <c r="K146" s="21" t="s">
        <v>332</v>
      </c>
      <c r="L146" s="21">
        <v>13329784996</v>
      </c>
    </row>
    <row r="147" ht="15" hidden="1" spans="1:12">
      <c r="A147" s="13">
        <f t="shared" ref="A147:A190" si="4">ROW()-1</f>
        <v>146</v>
      </c>
      <c r="B147" s="19" t="s">
        <v>766</v>
      </c>
      <c r="C147" s="22" t="s">
        <v>325</v>
      </c>
      <c r="D147" s="21" t="s">
        <v>339</v>
      </c>
      <c r="E147" s="21" t="s">
        <v>382</v>
      </c>
      <c r="F147" s="21" t="s">
        <v>328</v>
      </c>
      <c r="G147" s="20"/>
      <c r="H147" s="21" t="s">
        <v>767</v>
      </c>
      <c r="I147" s="21" t="s">
        <v>768</v>
      </c>
      <c r="J147" s="21" t="s">
        <v>273</v>
      </c>
      <c r="K147" s="21" t="s">
        <v>332</v>
      </c>
      <c r="L147" s="21" t="s">
        <v>769</v>
      </c>
    </row>
    <row r="148" ht="15" hidden="1" spans="1:12">
      <c r="A148" s="13">
        <f t="shared" si="4"/>
        <v>147</v>
      </c>
      <c r="B148" s="16" t="s">
        <v>770</v>
      </c>
      <c r="C148" s="21" t="s">
        <v>334</v>
      </c>
      <c r="D148" s="21" t="s">
        <v>353</v>
      </c>
      <c r="E148" s="21" t="s">
        <v>382</v>
      </c>
      <c r="F148" s="21" t="s">
        <v>328</v>
      </c>
      <c r="G148" s="20"/>
      <c r="H148" s="21" t="s">
        <v>771</v>
      </c>
      <c r="I148" s="21" t="s">
        <v>772</v>
      </c>
      <c r="J148" s="11" t="s">
        <v>285</v>
      </c>
      <c r="K148" s="21" t="s">
        <v>332</v>
      </c>
      <c r="L148" s="17" t="s">
        <v>773</v>
      </c>
    </row>
    <row r="149" ht="15" hidden="1" spans="1:12">
      <c r="A149" s="13">
        <f t="shared" si="4"/>
        <v>148</v>
      </c>
      <c r="B149" s="16" t="s">
        <v>774</v>
      </c>
      <c r="C149" s="21" t="s">
        <v>325</v>
      </c>
      <c r="D149" s="21" t="s">
        <v>353</v>
      </c>
      <c r="E149" s="21" t="s">
        <v>382</v>
      </c>
      <c r="F149" s="21" t="s">
        <v>328</v>
      </c>
      <c r="G149" s="20"/>
      <c r="H149" s="21" t="s">
        <v>775</v>
      </c>
      <c r="I149" s="21" t="s">
        <v>776</v>
      </c>
      <c r="J149" s="11" t="s">
        <v>285</v>
      </c>
      <c r="K149" s="21" t="s">
        <v>332</v>
      </c>
      <c r="L149" s="17" t="s">
        <v>777</v>
      </c>
    </row>
    <row r="150" ht="15" hidden="1" spans="1:12">
      <c r="A150" s="13">
        <f t="shared" si="4"/>
        <v>149</v>
      </c>
      <c r="B150" s="16" t="s">
        <v>778</v>
      </c>
      <c r="C150" s="23" t="s">
        <v>334</v>
      </c>
      <c r="D150" s="23" t="s">
        <v>353</v>
      </c>
      <c r="E150" s="23" t="s">
        <v>382</v>
      </c>
      <c r="F150" s="23" t="s">
        <v>328</v>
      </c>
      <c r="G150" s="20"/>
      <c r="H150" s="23" t="s">
        <v>779</v>
      </c>
      <c r="I150" s="23" t="s">
        <v>780</v>
      </c>
      <c r="J150" s="11" t="s">
        <v>292</v>
      </c>
      <c r="K150" s="21" t="s">
        <v>332</v>
      </c>
      <c r="L150" s="20" t="s">
        <v>781</v>
      </c>
    </row>
    <row r="151" ht="15" hidden="1" spans="1:12">
      <c r="A151" s="13">
        <f t="shared" si="4"/>
        <v>150</v>
      </c>
      <c r="B151" s="16" t="s">
        <v>782</v>
      </c>
      <c r="C151" s="24" t="s">
        <v>325</v>
      </c>
      <c r="D151" s="12" t="s">
        <v>339</v>
      </c>
      <c r="E151" s="12" t="s">
        <v>382</v>
      </c>
      <c r="F151" s="12" t="s">
        <v>328</v>
      </c>
      <c r="G151" s="20"/>
      <c r="H151" s="12" t="s">
        <v>783</v>
      </c>
      <c r="I151" s="12" t="s">
        <v>784</v>
      </c>
      <c r="J151" s="11" t="s">
        <v>294</v>
      </c>
      <c r="K151" s="21" t="s">
        <v>332</v>
      </c>
      <c r="L151" s="20" t="s">
        <v>785</v>
      </c>
    </row>
    <row r="152" ht="15" hidden="1" spans="1:12">
      <c r="A152" s="13">
        <f t="shared" si="4"/>
        <v>151</v>
      </c>
      <c r="B152" s="16" t="s">
        <v>786</v>
      </c>
      <c r="C152" s="24" t="s">
        <v>325</v>
      </c>
      <c r="D152" s="12" t="s">
        <v>339</v>
      </c>
      <c r="E152" s="12" t="s">
        <v>382</v>
      </c>
      <c r="F152" s="12" t="s">
        <v>328</v>
      </c>
      <c r="G152" s="20"/>
      <c r="H152" s="12" t="s">
        <v>787</v>
      </c>
      <c r="I152" s="12" t="s">
        <v>788</v>
      </c>
      <c r="J152" s="11" t="s">
        <v>294</v>
      </c>
      <c r="K152" s="21" t="s">
        <v>332</v>
      </c>
      <c r="L152" s="12" t="s">
        <v>789</v>
      </c>
    </row>
    <row r="153" ht="15" hidden="1" spans="1:12">
      <c r="A153" s="13">
        <f t="shared" si="4"/>
        <v>152</v>
      </c>
      <c r="B153" s="16" t="s">
        <v>790</v>
      </c>
      <c r="C153" s="24" t="s">
        <v>325</v>
      </c>
      <c r="D153" s="12" t="s">
        <v>339</v>
      </c>
      <c r="E153" s="12" t="s">
        <v>382</v>
      </c>
      <c r="F153" s="12" t="s">
        <v>328</v>
      </c>
      <c r="G153" s="20"/>
      <c r="H153" s="12" t="s">
        <v>791</v>
      </c>
      <c r="I153" s="12" t="s">
        <v>768</v>
      </c>
      <c r="J153" s="11" t="s">
        <v>294</v>
      </c>
      <c r="K153" s="21" t="s">
        <v>332</v>
      </c>
      <c r="L153" s="12" t="s">
        <v>792</v>
      </c>
    </row>
    <row r="154" ht="15" hidden="1" spans="1:12">
      <c r="A154" s="13">
        <f t="shared" si="4"/>
        <v>153</v>
      </c>
      <c r="B154" s="25" t="s">
        <v>793</v>
      </c>
      <c r="C154" s="24" t="s">
        <v>325</v>
      </c>
      <c r="D154" s="12" t="s">
        <v>326</v>
      </c>
      <c r="E154" s="12" t="s">
        <v>382</v>
      </c>
      <c r="F154" s="12" t="s">
        <v>328</v>
      </c>
      <c r="G154" s="20"/>
      <c r="H154" s="12" t="s">
        <v>794</v>
      </c>
      <c r="I154" s="12" t="s">
        <v>795</v>
      </c>
      <c r="J154" s="12" t="s">
        <v>297</v>
      </c>
      <c r="K154" s="21" t="s">
        <v>332</v>
      </c>
      <c r="L154" s="12" t="s">
        <v>796</v>
      </c>
    </row>
    <row r="155" ht="15" hidden="1" spans="1:12">
      <c r="A155" s="13">
        <f t="shared" si="4"/>
        <v>154</v>
      </c>
      <c r="B155" s="19" t="s">
        <v>797</v>
      </c>
      <c r="C155" s="21" t="s">
        <v>325</v>
      </c>
      <c r="D155" s="21" t="s">
        <v>353</v>
      </c>
      <c r="E155" s="21" t="s">
        <v>382</v>
      </c>
      <c r="F155" s="21" t="s">
        <v>328</v>
      </c>
      <c r="G155" s="20"/>
      <c r="H155" s="21" t="s">
        <v>798</v>
      </c>
      <c r="I155" s="21" t="s">
        <v>799</v>
      </c>
      <c r="J155" s="21" t="s">
        <v>299</v>
      </c>
      <c r="K155" s="21" t="s">
        <v>332</v>
      </c>
      <c r="L155" s="21" t="s">
        <v>800</v>
      </c>
    </row>
    <row r="156" ht="15" hidden="1" spans="1:12">
      <c r="A156" s="13">
        <f t="shared" si="4"/>
        <v>155</v>
      </c>
      <c r="B156" s="19" t="s">
        <v>801</v>
      </c>
      <c r="C156" s="21" t="s">
        <v>325</v>
      </c>
      <c r="D156" s="21" t="s">
        <v>326</v>
      </c>
      <c r="E156" s="21" t="s">
        <v>382</v>
      </c>
      <c r="F156" s="21" t="s">
        <v>328</v>
      </c>
      <c r="G156" s="20"/>
      <c r="H156" s="21" t="s">
        <v>798</v>
      </c>
      <c r="I156" s="21" t="s">
        <v>802</v>
      </c>
      <c r="J156" s="21" t="s">
        <v>299</v>
      </c>
      <c r="K156" s="21" t="s">
        <v>332</v>
      </c>
      <c r="L156" s="21" t="s">
        <v>803</v>
      </c>
    </row>
    <row r="157" ht="15" hidden="1" spans="1:12">
      <c r="A157" s="13">
        <f t="shared" si="4"/>
        <v>156</v>
      </c>
      <c r="B157" s="19" t="s">
        <v>804</v>
      </c>
      <c r="C157" s="22" t="s">
        <v>325</v>
      </c>
      <c r="D157" s="21" t="s">
        <v>353</v>
      </c>
      <c r="E157" s="21" t="s">
        <v>382</v>
      </c>
      <c r="F157" s="21" t="s">
        <v>328</v>
      </c>
      <c r="G157" s="20"/>
      <c r="H157" s="21" t="s">
        <v>805</v>
      </c>
      <c r="I157" s="21" t="s">
        <v>806</v>
      </c>
      <c r="J157" s="21" t="s">
        <v>276</v>
      </c>
      <c r="K157" s="21" t="s">
        <v>332</v>
      </c>
      <c r="L157" s="21" t="s">
        <v>807</v>
      </c>
    </row>
    <row r="158" ht="15" hidden="1" spans="1:12">
      <c r="A158" s="13">
        <f t="shared" si="4"/>
        <v>157</v>
      </c>
      <c r="B158" s="19" t="s">
        <v>808</v>
      </c>
      <c r="C158" s="22" t="s">
        <v>325</v>
      </c>
      <c r="D158" s="21" t="s">
        <v>326</v>
      </c>
      <c r="E158" s="21" t="s">
        <v>382</v>
      </c>
      <c r="F158" s="21" t="s">
        <v>328</v>
      </c>
      <c r="G158" s="20"/>
      <c r="H158" s="21" t="s">
        <v>809</v>
      </c>
      <c r="I158" s="21" t="s">
        <v>810</v>
      </c>
      <c r="J158" s="21" t="s">
        <v>276</v>
      </c>
      <c r="K158" s="21" t="s">
        <v>332</v>
      </c>
      <c r="L158" s="21" t="s">
        <v>811</v>
      </c>
    </row>
    <row r="159" ht="15" hidden="1" spans="1:12">
      <c r="A159" s="13">
        <f t="shared" si="4"/>
        <v>158</v>
      </c>
      <c r="B159" s="19" t="s">
        <v>812</v>
      </c>
      <c r="C159" s="22" t="s">
        <v>325</v>
      </c>
      <c r="D159" s="21" t="s">
        <v>326</v>
      </c>
      <c r="E159" s="21" t="s">
        <v>382</v>
      </c>
      <c r="F159" s="21" t="s">
        <v>328</v>
      </c>
      <c r="G159" s="20"/>
      <c r="H159" s="21" t="s">
        <v>813</v>
      </c>
      <c r="I159" s="21" t="s">
        <v>732</v>
      </c>
      <c r="J159" s="21" t="s">
        <v>288</v>
      </c>
      <c r="K159" s="21" t="s">
        <v>332</v>
      </c>
      <c r="L159" s="20" t="s">
        <v>814</v>
      </c>
    </row>
    <row r="160" ht="15" hidden="1" spans="1:12">
      <c r="A160" s="13">
        <f t="shared" si="4"/>
        <v>159</v>
      </c>
      <c r="B160" s="25" t="s">
        <v>815</v>
      </c>
      <c r="C160" s="24" t="s">
        <v>325</v>
      </c>
      <c r="D160" s="12" t="s">
        <v>326</v>
      </c>
      <c r="E160" s="12" t="s">
        <v>382</v>
      </c>
      <c r="F160" s="12" t="s">
        <v>328</v>
      </c>
      <c r="G160" s="20"/>
      <c r="H160" s="12" t="s">
        <v>816</v>
      </c>
      <c r="I160" s="12" t="s">
        <v>817</v>
      </c>
      <c r="J160" s="12" t="s">
        <v>311</v>
      </c>
      <c r="K160" s="21" t="s">
        <v>332</v>
      </c>
      <c r="L160" s="20" t="s">
        <v>818</v>
      </c>
    </row>
    <row r="161" ht="15" hidden="1" spans="1:12">
      <c r="A161" s="13">
        <f t="shared" si="4"/>
        <v>160</v>
      </c>
      <c r="B161" s="25" t="s">
        <v>819</v>
      </c>
      <c r="C161" s="24" t="s">
        <v>325</v>
      </c>
      <c r="D161" s="12" t="s">
        <v>353</v>
      </c>
      <c r="E161" s="12" t="s">
        <v>382</v>
      </c>
      <c r="F161" s="12" t="s">
        <v>328</v>
      </c>
      <c r="G161" s="20"/>
      <c r="H161" s="12" t="s">
        <v>820</v>
      </c>
      <c r="I161" s="12" t="s">
        <v>821</v>
      </c>
      <c r="J161" s="12" t="s">
        <v>310</v>
      </c>
      <c r="K161" s="21" t="s">
        <v>332</v>
      </c>
      <c r="L161" s="24" t="s">
        <v>822</v>
      </c>
    </row>
    <row r="162" ht="15" hidden="1" spans="1:12">
      <c r="A162" s="13">
        <f t="shared" si="4"/>
        <v>161</v>
      </c>
      <c r="B162" s="25" t="s">
        <v>823</v>
      </c>
      <c r="C162" s="24" t="s">
        <v>325</v>
      </c>
      <c r="D162" s="12" t="s">
        <v>326</v>
      </c>
      <c r="E162" s="12" t="s">
        <v>382</v>
      </c>
      <c r="F162" s="12" t="s">
        <v>328</v>
      </c>
      <c r="G162" s="20"/>
      <c r="H162" s="12" t="s">
        <v>824</v>
      </c>
      <c r="I162" s="12" t="s">
        <v>825</v>
      </c>
      <c r="J162" s="12" t="s">
        <v>310</v>
      </c>
      <c r="K162" s="21" t="s">
        <v>332</v>
      </c>
      <c r="L162" s="24" t="s">
        <v>826</v>
      </c>
    </row>
    <row r="163" ht="15" hidden="1" spans="1:12">
      <c r="A163" s="13">
        <f t="shared" si="4"/>
        <v>162</v>
      </c>
      <c r="B163" s="19" t="s">
        <v>827</v>
      </c>
      <c r="C163" s="22" t="s">
        <v>334</v>
      </c>
      <c r="D163" s="21" t="s">
        <v>326</v>
      </c>
      <c r="E163" s="21" t="s">
        <v>382</v>
      </c>
      <c r="F163" s="21" t="s">
        <v>328</v>
      </c>
      <c r="G163" s="20"/>
      <c r="H163" s="21" t="s">
        <v>828</v>
      </c>
      <c r="I163" s="21" t="s">
        <v>829</v>
      </c>
      <c r="J163" s="21" t="s">
        <v>293</v>
      </c>
      <c r="K163" s="21" t="s">
        <v>332</v>
      </c>
      <c r="L163" s="21" t="s">
        <v>830</v>
      </c>
    </row>
    <row r="164" ht="15" hidden="1" spans="1:12">
      <c r="A164" s="13">
        <f t="shared" si="4"/>
        <v>163</v>
      </c>
      <c r="B164" s="19" t="s">
        <v>831</v>
      </c>
      <c r="C164" s="21" t="s">
        <v>334</v>
      </c>
      <c r="D164" s="21" t="s">
        <v>353</v>
      </c>
      <c r="E164" s="21" t="s">
        <v>382</v>
      </c>
      <c r="F164" s="21" t="s">
        <v>328</v>
      </c>
      <c r="G164" s="20"/>
      <c r="H164" s="21" t="s">
        <v>832</v>
      </c>
      <c r="I164" s="21" t="s">
        <v>833</v>
      </c>
      <c r="J164" s="21" t="s">
        <v>300</v>
      </c>
      <c r="K164" s="21" t="s">
        <v>332</v>
      </c>
      <c r="L164" s="21" t="s">
        <v>834</v>
      </c>
    </row>
    <row r="165" ht="15" hidden="1" spans="1:12">
      <c r="A165" s="13">
        <f t="shared" si="4"/>
        <v>164</v>
      </c>
      <c r="B165" s="19" t="s">
        <v>835</v>
      </c>
      <c r="C165" s="22" t="s">
        <v>334</v>
      </c>
      <c r="D165" s="21" t="s">
        <v>326</v>
      </c>
      <c r="E165" s="21" t="s">
        <v>382</v>
      </c>
      <c r="F165" s="21" t="s">
        <v>328</v>
      </c>
      <c r="G165" s="20"/>
      <c r="H165" s="21" t="s">
        <v>836</v>
      </c>
      <c r="I165" s="21" t="s">
        <v>837</v>
      </c>
      <c r="J165" s="21" t="s">
        <v>289</v>
      </c>
      <c r="K165" s="21" t="s">
        <v>332</v>
      </c>
      <c r="L165" s="20" t="s">
        <v>838</v>
      </c>
    </row>
    <row r="166" ht="15" hidden="1" spans="1:12">
      <c r="A166" s="13">
        <f t="shared" si="4"/>
        <v>165</v>
      </c>
      <c r="B166" s="19" t="s">
        <v>839</v>
      </c>
      <c r="C166" s="22" t="s">
        <v>325</v>
      </c>
      <c r="D166" s="21" t="s">
        <v>339</v>
      </c>
      <c r="E166" s="21" t="s">
        <v>382</v>
      </c>
      <c r="F166" s="21" t="s">
        <v>328</v>
      </c>
      <c r="G166" s="20"/>
      <c r="H166" s="21" t="s">
        <v>840</v>
      </c>
      <c r="I166" s="21" t="s">
        <v>841</v>
      </c>
      <c r="J166" s="21" t="s">
        <v>272</v>
      </c>
      <c r="K166" s="21" t="s">
        <v>332</v>
      </c>
      <c r="L166" s="20" t="s">
        <v>842</v>
      </c>
    </row>
    <row r="167" ht="15" hidden="1" spans="1:12">
      <c r="A167" s="13">
        <f t="shared" si="4"/>
        <v>166</v>
      </c>
      <c r="B167" s="19" t="s">
        <v>843</v>
      </c>
      <c r="C167" s="22" t="s">
        <v>325</v>
      </c>
      <c r="D167" s="21" t="s">
        <v>353</v>
      </c>
      <c r="E167" s="21" t="s">
        <v>382</v>
      </c>
      <c r="F167" s="21" t="s">
        <v>328</v>
      </c>
      <c r="G167" s="20"/>
      <c r="H167" s="21" t="s">
        <v>844</v>
      </c>
      <c r="I167" s="21" t="s">
        <v>845</v>
      </c>
      <c r="J167" s="21" t="s">
        <v>272</v>
      </c>
      <c r="K167" s="21" t="s">
        <v>332</v>
      </c>
      <c r="L167" s="20" t="s">
        <v>846</v>
      </c>
    </row>
    <row r="168" ht="15" hidden="1" spans="1:12">
      <c r="A168" s="13">
        <f t="shared" si="4"/>
        <v>167</v>
      </c>
      <c r="B168" s="25" t="s">
        <v>847</v>
      </c>
      <c r="C168" s="24" t="s">
        <v>325</v>
      </c>
      <c r="D168" s="12" t="s">
        <v>353</v>
      </c>
      <c r="E168" s="12" t="s">
        <v>382</v>
      </c>
      <c r="F168" s="12" t="s">
        <v>328</v>
      </c>
      <c r="G168" s="20"/>
      <c r="H168" s="12" t="s">
        <v>848</v>
      </c>
      <c r="I168" s="12" t="s">
        <v>849</v>
      </c>
      <c r="J168" s="12" t="s">
        <v>275</v>
      </c>
      <c r="K168" s="21" t="s">
        <v>332</v>
      </c>
      <c r="L168" s="20" t="s">
        <v>850</v>
      </c>
    </row>
    <row r="169" ht="15" hidden="1" spans="1:12">
      <c r="A169" s="13">
        <f t="shared" si="4"/>
        <v>168</v>
      </c>
      <c r="B169" s="25" t="s">
        <v>851</v>
      </c>
      <c r="C169" s="24" t="s">
        <v>325</v>
      </c>
      <c r="D169" s="12" t="s">
        <v>326</v>
      </c>
      <c r="E169" s="12" t="s">
        <v>382</v>
      </c>
      <c r="F169" s="12" t="s">
        <v>328</v>
      </c>
      <c r="G169" s="20"/>
      <c r="H169" s="12" t="s">
        <v>852</v>
      </c>
      <c r="I169" s="12" t="s">
        <v>853</v>
      </c>
      <c r="J169" s="12" t="s">
        <v>275</v>
      </c>
      <c r="K169" s="21" t="s">
        <v>332</v>
      </c>
      <c r="L169" s="20" t="s">
        <v>854</v>
      </c>
    </row>
    <row r="170" ht="15" hidden="1" spans="1:12">
      <c r="A170" s="13">
        <f t="shared" si="4"/>
        <v>169</v>
      </c>
      <c r="B170" s="25" t="s">
        <v>855</v>
      </c>
      <c r="C170" s="24" t="s">
        <v>334</v>
      </c>
      <c r="D170" s="12" t="s">
        <v>339</v>
      </c>
      <c r="E170" s="12" t="s">
        <v>382</v>
      </c>
      <c r="F170" s="12" t="s">
        <v>328</v>
      </c>
      <c r="G170" s="20"/>
      <c r="H170" s="12" t="s">
        <v>856</v>
      </c>
      <c r="I170" s="12" t="s">
        <v>849</v>
      </c>
      <c r="J170" s="12" t="s">
        <v>275</v>
      </c>
      <c r="K170" s="21" t="s">
        <v>332</v>
      </c>
      <c r="L170" s="20" t="s">
        <v>857</v>
      </c>
    </row>
    <row r="171" ht="15" hidden="1" spans="1:12">
      <c r="A171" s="13">
        <f t="shared" si="4"/>
        <v>170</v>
      </c>
      <c r="B171" s="25" t="s">
        <v>858</v>
      </c>
      <c r="C171" s="24" t="s">
        <v>325</v>
      </c>
      <c r="D171" s="12" t="s">
        <v>326</v>
      </c>
      <c r="E171" s="12" t="s">
        <v>382</v>
      </c>
      <c r="F171" s="12" t="s">
        <v>328</v>
      </c>
      <c r="G171" s="20"/>
      <c r="H171" s="12" t="s">
        <v>859</v>
      </c>
      <c r="I171" s="12" t="s">
        <v>849</v>
      </c>
      <c r="J171" s="12" t="s">
        <v>275</v>
      </c>
      <c r="K171" s="21" t="s">
        <v>332</v>
      </c>
      <c r="L171" s="20" t="s">
        <v>860</v>
      </c>
    </row>
    <row r="172" ht="15" hidden="1" spans="1:12">
      <c r="A172" s="13">
        <f t="shared" si="4"/>
        <v>171</v>
      </c>
      <c r="B172" s="25" t="s">
        <v>861</v>
      </c>
      <c r="C172" s="24" t="s">
        <v>325</v>
      </c>
      <c r="D172" s="12" t="s">
        <v>339</v>
      </c>
      <c r="E172" s="12" t="s">
        <v>382</v>
      </c>
      <c r="F172" s="12" t="s">
        <v>328</v>
      </c>
      <c r="G172" s="20"/>
      <c r="H172" s="12" t="s">
        <v>856</v>
      </c>
      <c r="I172" s="12" t="s">
        <v>862</v>
      </c>
      <c r="J172" s="12" t="s">
        <v>275</v>
      </c>
      <c r="K172" s="21" t="s">
        <v>332</v>
      </c>
      <c r="L172" s="20" t="s">
        <v>863</v>
      </c>
    </row>
    <row r="173" ht="15" hidden="1" spans="1:12">
      <c r="A173" s="13">
        <f t="shared" si="4"/>
        <v>172</v>
      </c>
      <c r="B173" s="19" t="s">
        <v>864</v>
      </c>
      <c r="C173" s="21" t="s">
        <v>334</v>
      </c>
      <c r="D173" s="21" t="s">
        <v>326</v>
      </c>
      <c r="E173" s="21" t="s">
        <v>382</v>
      </c>
      <c r="F173" s="21" t="s">
        <v>328</v>
      </c>
      <c r="G173" s="20"/>
      <c r="H173" s="21" t="s">
        <v>865</v>
      </c>
      <c r="I173" s="21" t="s">
        <v>825</v>
      </c>
      <c r="J173" s="21" t="s">
        <v>296</v>
      </c>
      <c r="K173" s="21" t="s">
        <v>332</v>
      </c>
      <c r="L173" s="20" t="s">
        <v>866</v>
      </c>
    </row>
    <row r="174" ht="15" hidden="1" spans="1:12">
      <c r="A174" s="13">
        <f t="shared" si="4"/>
        <v>173</v>
      </c>
      <c r="B174" s="19" t="s">
        <v>867</v>
      </c>
      <c r="C174" s="21" t="s">
        <v>334</v>
      </c>
      <c r="D174" s="21" t="s">
        <v>353</v>
      </c>
      <c r="E174" s="21" t="s">
        <v>382</v>
      </c>
      <c r="F174" s="21" t="s">
        <v>328</v>
      </c>
      <c r="G174" s="20"/>
      <c r="H174" s="21" t="s">
        <v>868</v>
      </c>
      <c r="I174" s="21" t="s">
        <v>869</v>
      </c>
      <c r="J174" s="21" t="s">
        <v>296</v>
      </c>
      <c r="K174" s="21" t="s">
        <v>332</v>
      </c>
      <c r="L174" s="20" t="s">
        <v>870</v>
      </c>
    </row>
    <row r="175" ht="15" hidden="1" spans="1:12">
      <c r="A175" s="13">
        <f t="shared" si="4"/>
        <v>174</v>
      </c>
      <c r="B175" s="19" t="s">
        <v>871</v>
      </c>
      <c r="C175" s="21" t="s">
        <v>334</v>
      </c>
      <c r="D175" s="21" t="s">
        <v>353</v>
      </c>
      <c r="E175" s="21" t="s">
        <v>382</v>
      </c>
      <c r="F175" s="21" t="s">
        <v>328</v>
      </c>
      <c r="G175" s="20"/>
      <c r="H175" s="21" t="s">
        <v>872</v>
      </c>
      <c r="I175" s="21" t="s">
        <v>806</v>
      </c>
      <c r="J175" s="21" t="s">
        <v>296</v>
      </c>
      <c r="K175" s="21" t="s">
        <v>332</v>
      </c>
      <c r="L175" s="20" t="s">
        <v>873</v>
      </c>
    </row>
    <row r="176" ht="15" hidden="1" spans="1:12">
      <c r="A176" s="13">
        <f t="shared" si="4"/>
        <v>175</v>
      </c>
      <c r="B176" s="19" t="s">
        <v>874</v>
      </c>
      <c r="C176" s="21" t="s">
        <v>334</v>
      </c>
      <c r="D176" s="21" t="s">
        <v>326</v>
      </c>
      <c r="E176" s="21" t="s">
        <v>382</v>
      </c>
      <c r="F176" s="21" t="s">
        <v>328</v>
      </c>
      <c r="G176" s="20"/>
      <c r="H176" s="21" t="s">
        <v>875</v>
      </c>
      <c r="I176" s="21" t="s">
        <v>876</v>
      </c>
      <c r="J176" s="21" t="s">
        <v>278</v>
      </c>
      <c r="K176" s="21" t="s">
        <v>332</v>
      </c>
      <c r="L176" s="21" t="s">
        <v>877</v>
      </c>
    </row>
    <row r="177" ht="15" hidden="1" spans="1:12">
      <c r="A177" s="13">
        <f t="shared" si="4"/>
        <v>176</v>
      </c>
      <c r="B177" s="19" t="s">
        <v>878</v>
      </c>
      <c r="C177" s="22" t="s">
        <v>334</v>
      </c>
      <c r="D177" s="21" t="s">
        <v>326</v>
      </c>
      <c r="E177" s="21" t="s">
        <v>382</v>
      </c>
      <c r="F177" s="21" t="s">
        <v>328</v>
      </c>
      <c r="G177" s="20"/>
      <c r="H177" s="21" t="s">
        <v>879</v>
      </c>
      <c r="I177" s="21" t="s">
        <v>880</v>
      </c>
      <c r="J177" s="21" t="s">
        <v>286</v>
      </c>
      <c r="K177" s="21" t="s">
        <v>332</v>
      </c>
      <c r="L177" s="20" t="s">
        <v>881</v>
      </c>
    </row>
    <row r="178" ht="15" hidden="1" spans="1:12">
      <c r="A178" s="13">
        <f t="shared" si="4"/>
        <v>177</v>
      </c>
      <c r="B178" s="19" t="s">
        <v>882</v>
      </c>
      <c r="C178" s="22" t="s">
        <v>334</v>
      </c>
      <c r="D178" s="21" t="s">
        <v>339</v>
      </c>
      <c r="E178" s="21" t="s">
        <v>382</v>
      </c>
      <c r="F178" s="21" t="s">
        <v>328</v>
      </c>
      <c r="G178" s="20"/>
      <c r="H178" s="21" t="s">
        <v>883</v>
      </c>
      <c r="I178" s="21" t="s">
        <v>884</v>
      </c>
      <c r="J178" s="21" t="s">
        <v>286</v>
      </c>
      <c r="K178" s="21" t="s">
        <v>332</v>
      </c>
      <c r="L178" s="20" t="s">
        <v>885</v>
      </c>
    </row>
    <row r="179" ht="15" hidden="1" spans="1:12">
      <c r="A179" s="13">
        <f t="shared" si="4"/>
        <v>178</v>
      </c>
      <c r="B179" s="19" t="s">
        <v>886</v>
      </c>
      <c r="C179" s="22" t="s">
        <v>325</v>
      </c>
      <c r="D179" s="21" t="s">
        <v>353</v>
      </c>
      <c r="E179" s="21" t="s">
        <v>382</v>
      </c>
      <c r="F179" s="21" t="s">
        <v>328</v>
      </c>
      <c r="G179" s="20"/>
      <c r="H179" s="21" t="s">
        <v>887</v>
      </c>
      <c r="I179" s="21" t="s">
        <v>888</v>
      </c>
      <c r="J179" s="21" t="s">
        <v>286</v>
      </c>
      <c r="K179" s="21" t="s">
        <v>332</v>
      </c>
      <c r="L179" s="20" t="s">
        <v>889</v>
      </c>
    </row>
    <row r="180" ht="15" hidden="1" spans="1:12">
      <c r="A180" s="13">
        <f t="shared" si="4"/>
        <v>179</v>
      </c>
      <c r="B180" s="19" t="s">
        <v>890</v>
      </c>
      <c r="C180" s="22" t="s">
        <v>325</v>
      </c>
      <c r="D180" s="21" t="s">
        <v>339</v>
      </c>
      <c r="E180" s="21" t="s">
        <v>382</v>
      </c>
      <c r="F180" s="21" t="s">
        <v>328</v>
      </c>
      <c r="G180" s="20"/>
      <c r="H180" s="21" t="s">
        <v>891</v>
      </c>
      <c r="I180" s="21" t="s">
        <v>892</v>
      </c>
      <c r="J180" s="21" t="s">
        <v>286</v>
      </c>
      <c r="K180" s="21" t="s">
        <v>332</v>
      </c>
      <c r="L180" s="20" t="s">
        <v>893</v>
      </c>
    </row>
    <row r="181" ht="15" hidden="1" spans="1:12">
      <c r="A181" s="13">
        <f t="shared" si="4"/>
        <v>180</v>
      </c>
      <c r="B181" s="19" t="s">
        <v>894</v>
      </c>
      <c r="C181" s="22" t="s">
        <v>325</v>
      </c>
      <c r="D181" s="21" t="s">
        <v>627</v>
      </c>
      <c r="E181" s="21" t="s">
        <v>382</v>
      </c>
      <c r="F181" s="21" t="s">
        <v>328</v>
      </c>
      <c r="G181" s="20"/>
      <c r="H181" s="21" t="s">
        <v>895</v>
      </c>
      <c r="I181" s="21" t="s">
        <v>896</v>
      </c>
      <c r="J181" s="21" t="s">
        <v>286</v>
      </c>
      <c r="K181" s="21" t="s">
        <v>332</v>
      </c>
      <c r="L181" s="20" t="s">
        <v>897</v>
      </c>
    </row>
    <row r="182" ht="15" hidden="1" spans="1:12">
      <c r="A182" s="13">
        <f t="shared" si="4"/>
        <v>181</v>
      </c>
      <c r="B182" s="19" t="s">
        <v>898</v>
      </c>
      <c r="C182" s="22" t="s">
        <v>325</v>
      </c>
      <c r="D182" s="21" t="s">
        <v>353</v>
      </c>
      <c r="E182" s="21" t="s">
        <v>382</v>
      </c>
      <c r="F182" s="21" t="s">
        <v>328</v>
      </c>
      <c r="G182" s="20"/>
      <c r="H182" s="21" t="s">
        <v>899</v>
      </c>
      <c r="I182" s="21" t="s">
        <v>900</v>
      </c>
      <c r="J182" s="21" t="s">
        <v>286</v>
      </c>
      <c r="K182" s="21" t="s">
        <v>332</v>
      </c>
      <c r="L182" s="20" t="s">
        <v>901</v>
      </c>
    </row>
    <row r="183" ht="15" hidden="1" spans="1:12">
      <c r="A183" s="13">
        <f t="shared" si="4"/>
        <v>182</v>
      </c>
      <c r="B183" s="21" t="s">
        <v>902</v>
      </c>
      <c r="C183" s="21" t="s">
        <v>334</v>
      </c>
      <c r="D183" s="21" t="s">
        <v>326</v>
      </c>
      <c r="E183" s="21" t="s">
        <v>382</v>
      </c>
      <c r="F183" s="21" t="s">
        <v>328</v>
      </c>
      <c r="G183" s="20"/>
      <c r="H183" s="21" t="s">
        <v>903</v>
      </c>
      <c r="I183" s="21" t="s">
        <v>904</v>
      </c>
      <c r="J183" s="21" t="s">
        <v>292</v>
      </c>
      <c r="K183" s="21" t="s">
        <v>332</v>
      </c>
      <c r="L183" s="20">
        <v>18723037431</v>
      </c>
    </row>
    <row r="184" ht="15" hidden="1" spans="1:12">
      <c r="A184" s="13">
        <f t="shared" si="4"/>
        <v>183</v>
      </c>
      <c r="B184" s="21" t="s">
        <v>905</v>
      </c>
      <c r="C184" s="21" t="s">
        <v>325</v>
      </c>
      <c r="D184" s="21" t="s">
        <v>353</v>
      </c>
      <c r="E184" s="21" t="s">
        <v>382</v>
      </c>
      <c r="F184" s="21" t="s">
        <v>328</v>
      </c>
      <c r="G184" s="20"/>
      <c r="H184" s="21" t="s">
        <v>906</v>
      </c>
      <c r="I184" s="21" t="s">
        <v>907</v>
      </c>
      <c r="J184" s="21" t="s">
        <v>274</v>
      </c>
      <c r="K184" s="21" t="s">
        <v>332</v>
      </c>
      <c r="L184" s="20">
        <v>18271753007</v>
      </c>
    </row>
    <row r="185" ht="15" hidden="1" spans="1:12">
      <c r="A185" s="13">
        <f t="shared" si="4"/>
        <v>184</v>
      </c>
      <c r="B185" s="21" t="s">
        <v>908</v>
      </c>
      <c r="C185" s="21" t="s">
        <v>325</v>
      </c>
      <c r="D185" s="21" t="s">
        <v>627</v>
      </c>
      <c r="E185" s="21" t="s">
        <v>382</v>
      </c>
      <c r="F185" s="21" t="s">
        <v>328</v>
      </c>
      <c r="G185" s="20"/>
      <c r="H185" s="21" t="s">
        <v>909</v>
      </c>
      <c r="I185" s="21" t="s">
        <v>910</v>
      </c>
      <c r="J185" s="21" t="s">
        <v>274</v>
      </c>
      <c r="K185" s="21" t="s">
        <v>332</v>
      </c>
      <c r="L185" s="20" t="s">
        <v>911</v>
      </c>
    </row>
    <row r="186" ht="15" hidden="1" spans="1:12">
      <c r="A186" s="13">
        <f t="shared" si="4"/>
        <v>185</v>
      </c>
      <c r="B186" s="21" t="s">
        <v>912</v>
      </c>
      <c r="C186" s="21" t="s">
        <v>334</v>
      </c>
      <c r="D186" s="21" t="s">
        <v>353</v>
      </c>
      <c r="E186" s="21" t="s">
        <v>382</v>
      </c>
      <c r="F186" s="21" t="s">
        <v>328</v>
      </c>
      <c r="G186" s="20"/>
      <c r="H186" s="21" t="s">
        <v>913</v>
      </c>
      <c r="I186" s="21" t="s">
        <v>914</v>
      </c>
      <c r="J186" s="21" t="s">
        <v>305</v>
      </c>
      <c r="K186" s="21" t="s">
        <v>332</v>
      </c>
      <c r="L186" s="20" t="s">
        <v>915</v>
      </c>
    </row>
    <row r="187" ht="15" hidden="1" spans="1:12">
      <c r="A187" s="13">
        <f t="shared" si="4"/>
        <v>186</v>
      </c>
      <c r="B187" s="21" t="s">
        <v>916</v>
      </c>
      <c r="C187" s="21" t="s">
        <v>325</v>
      </c>
      <c r="D187" s="21" t="s">
        <v>339</v>
      </c>
      <c r="E187" s="21" t="s">
        <v>382</v>
      </c>
      <c r="F187" s="21" t="s">
        <v>328</v>
      </c>
      <c r="G187" s="20"/>
      <c r="H187" s="21" t="s">
        <v>917</v>
      </c>
      <c r="I187" s="21" t="s">
        <v>918</v>
      </c>
      <c r="J187" s="21" t="s">
        <v>305</v>
      </c>
      <c r="K187" s="21" t="s">
        <v>332</v>
      </c>
      <c r="L187" s="20" t="s">
        <v>919</v>
      </c>
    </row>
    <row r="188" ht="15" hidden="1" spans="1:12">
      <c r="A188" s="13">
        <f t="shared" si="4"/>
        <v>187</v>
      </c>
      <c r="B188" s="21" t="s">
        <v>920</v>
      </c>
      <c r="C188" s="21" t="s">
        <v>325</v>
      </c>
      <c r="D188" s="21" t="s">
        <v>353</v>
      </c>
      <c r="E188" s="21" t="s">
        <v>382</v>
      </c>
      <c r="F188" s="21" t="s">
        <v>328</v>
      </c>
      <c r="G188" s="20"/>
      <c r="H188" s="21" t="s">
        <v>921</v>
      </c>
      <c r="I188" s="21" t="s">
        <v>922</v>
      </c>
      <c r="J188" s="21" t="s">
        <v>303</v>
      </c>
      <c r="K188" s="21" t="s">
        <v>332</v>
      </c>
      <c r="L188" s="27" t="s">
        <v>923</v>
      </c>
    </row>
    <row r="189" ht="15" hidden="1" spans="1:12">
      <c r="A189" s="13">
        <f t="shared" si="4"/>
        <v>188</v>
      </c>
      <c r="B189" s="21" t="s">
        <v>924</v>
      </c>
      <c r="C189" s="21" t="s">
        <v>325</v>
      </c>
      <c r="D189" s="21" t="s">
        <v>339</v>
      </c>
      <c r="E189" s="21" t="s">
        <v>382</v>
      </c>
      <c r="F189" s="21" t="s">
        <v>328</v>
      </c>
      <c r="G189" s="20"/>
      <c r="H189" s="21" t="s">
        <v>925</v>
      </c>
      <c r="I189" s="21" t="s">
        <v>926</v>
      </c>
      <c r="J189" s="21" t="s">
        <v>307</v>
      </c>
      <c r="K189" s="21" t="s">
        <v>332</v>
      </c>
      <c r="L189" s="27" t="s">
        <v>927</v>
      </c>
    </row>
    <row r="190" ht="15" hidden="1" spans="1:12">
      <c r="A190" s="13">
        <f t="shared" si="4"/>
        <v>189</v>
      </c>
      <c r="B190" s="21" t="s">
        <v>928</v>
      </c>
      <c r="C190" s="21" t="s">
        <v>325</v>
      </c>
      <c r="D190" s="21" t="s">
        <v>339</v>
      </c>
      <c r="E190" s="21" t="s">
        <v>382</v>
      </c>
      <c r="F190" s="20"/>
      <c r="G190" s="20"/>
      <c r="H190" s="21" t="s">
        <v>929</v>
      </c>
      <c r="I190" s="21" t="s">
        <v>930</v>
      </c>
      <c r="J190" s="21" t="s">
        <v>307</v>
      </c>
      <c r="K190" s="21" t="s">
        <v>332</v>
      </c>
      <c r="L190" s="27" t="s">
        <v>931</v>
      </c>
    </row>
    <row r="191" ht="15" hidden="1" spans="1:12">
      <c r="A191" s="13">
        <f t="shared" ref="A191:A206" si="5">ROW()-1</f>
        <v>190</v>
      </c>
      <c r="B191" s="21" t="s">
        <v>932</v>
      </c>
      <c r="C191" s="21" t="s">
        <v>325</v>
      </c>
      <c r="D191" s="17" t="s">
        <v>339</v>
      </c>
      <c r="E191" s="21" t="s">
        <v>382</v>
      </c>
      <c r="F191" s="17" t="s">
        <v>344</v>
      </c>
      <c r="G191" s="20"/>
      <c r="H191" s="17" t="s">
        <v>933</v>
      </c>
      <c r="I191" s="17" t="s">
        <v>934</v>
      </c>
      <c r="J191" s="21" t="s">
        <v>291</v>
      </c>
      <c r="K191" s="21" t="s">
        <v>332</v>
      </c>
      <c r="L191" s="27" t="s">
        <v>935</v>
      </c>
    </row>
    <row r="192" ht="15" hidden="1" spans="1:12">
      <c r="A192" s="13">
        <f t="shared" si="5"/>
        <v>191</v>
      </c>
      <c r="B192" s="25" t="s">
        <v>936</v>
      </c>
      <c r="C192" s="24" t="s">
        <v>325</v>
      </c>
      <c r="D192" s="12" t="s">
        <v>326</v>
      </c>
      <c r="E192" s="12" t="s">
        <v>382</v>
      </c>
      <c r="F192" s="12" t="s">
        <v>328</v>
      </c>
      <c r="G192" s="20"/>
      <c r="H192" s="12" t="s">
        <v>937</v>
      </c>
      <c r="I192" s="12" t="s">
        <v>938</v>
      </c>
      <c r="J192" s="12" t="s">
        <v>311</v>
      </c>
      <c r="K192" s="21" t="s">
        <v>332</v>
      </c>
      <c r="L192" s="20" t="s">
        <v>939</v>
      </c>
    </row>
    <row r="193" ht="15" hidden="1" spans="1:12">
      <c r="A193" s="13">
        <f t="shared" si="5"/>
        <v>192</v>
      </c>
      <c r="B193" s="25" t="s">
        <v>940</v>
      </c>
      <c r="C193" s="24" t="s">
        <v>325</v>
      </c>
      <c r="D193" s="12" t="s">
        <v>326</v>
      </c>
      <c r="E193" s="12" t="s">
        <v>382</v>
      </c>
      <c r="F193" s="12" t="s">
        <v>328</v>
      </c>
      <c r="G193" s="20"/>
      <c r="H193" s="12" t="s">
        <v>937</v>
      </c>
      <c r="I193" s="12" t="s">
        <v>941</v>
      </c>
      <c r="J193" s="12" t="s">
        <v>311</v>
      </c>
      <c r="K193" s="21" t="s">
        <v>332</v>
      </c>
      <c r="L193" s="20" t="s">
        <v>942</v>
      </c>
    </row>
    <row r="194" ht="15" hidden="1" spans="1:12">
      <c r="A194" s="13">
        <f t="shared" si="5"/>
        <v>193</v>
      </c>
      <c r="B194" s="19" t="s">
        <v>943</v>
      </c>
      <c r="C194" s="22" t="s">
        <v>325</v>
      </c>
      <c r="D194" s="21" t="s">
        <v>339</v>
      </c>
      <c r="E194" s="21" t="s">
        <v>382</v>
      </c>
      <c r="F194" s="21" t="s">
        <v>328</v>
      </c>
      <c r="G194" s="20"/>
      <c r="H194" s="21" t="s">
        <v>944</v>
      </c>
      <c r="I194" s="21" t="s">
        <v>945</v>
      </c>
      <c r="J194" s="21" t="s">
        <v>273</v>
      </c>
      <c r="K194" s="21" t="s">
        <v>332</v>
      </c>
      <c r="L194" s="21" t="s">
        <v>946</v>
      </c>
    </row>
    <row r="195" ht="15" hidden="1" spans="1:12">
      <c r="A195" s="13">
        <f t="shared" si="5"/>
        <v>194</v>
      </c>
      <c r="B195" s="16" t="s">
        <v>947</v>
      </c>
      <c r="C195" s="24" t="s">
        <v>325</v>
      </c>
      <c r="D195" s="12" t="s">
        <v>339</v>
      </c>
      <c r="E195" s="12" t="s">
        <v>382</v>
      </c>
      <c r="F195" s="12" t="s">
        <v>328</v>
      </c>
      <c r="G195" s="20"/>
      <c r="H195" s="12" t="s">
        <v>948</v>
      </c>
      <c r="I195" s="12" t="s">
        <v>949</v>
      </c>
      <c r="J195" s="11" t="s">
        <v>282</v>
      </c>
      <c r="K195" s="21" t="s">
        <v>332</v>
      </c>
      <c r="L195" s="12">
        <v>15828119869</v>
      </c>
    </row>
    <row r="196" ht="15" hidden="1" spans="1:12">
      <c r="A196" s="13">
        <f t="shared" si="5"/>
        <v>195</v>
      </c>
      <c r="B196" s="16" t="s">
        <v>950</v>
      </c>
      <c r="C196" s="21" t="s">
        <v>325</v>
      </c>
      <c r="D196" s="21" t="s">
        <v>339</v>
      </c>
      <c r="E196" s="21" t="s">
        <v>382</v>
      </c>
      <c r="F196" s="21" t="s">
        <v>328</v>
      </c>
      <c r="G196" s="20"/>
      <c r="H196" s="21" t="s">
        <v>951</v>
      </c>
      <c r="I196" s="21" t="s">
        <v>952</v>
      </c>
      <c r="J196" s="11" t="s">
        <v>285</v>
      </c>
      <c r="K196" s="21" t="s">
        <v>332</v>
      </c>
      <c r="L196" s="17" t="s">
        <v>953</v>
      </c>
    </row>
    <row r="197" ht="15" hidden="1" spans="1:12">
      <c r="A197" s="13">
        <f t="shared" si="5"/>
        <v>196</v>
      </c>
      <c r="B197" s="16" t="s">
        <v>954</v>
      </c>
      <c r="C197" s="24" t="s">
        <v>325</v>
      </c>
      <c r="D197" s="12" t="s">
        <v>339</v>
      </c>
      <c r="E197" s="12" t="s">
        <v>382</v>
      </c>
      <c r="F197" s="12" t="s">
        <v>328</v>
      </c>
      <c r="G197" s="20"/>
      <c r="H197" s="12" t="s">
        <v>955</v>
      </c>
      <c r="I197" s="12" t="s">
        <v>949</v>
      </c>
      <c r="J197" s="11" t="s">
        <v>294</v>
      </c>
      <c r="K197" s="21" t="s">
        <v>332</v>
      </c>
      <c r="L197" s="20" t="s">
        <v>956</v>
      </c>
    </row>
    <row r="198" ht="15" hidden="1" spans="1:12">
      <c r="A198" s="13">
        <f t="shared" si="5"/>
        <v>197</v>
      </c>
      <c r="B198" s="19" t="s">
        <v>957</v>
      </c>
      <c r="C198" s="22" t="s">
        <v>325</v>
      </c>
      <c r="D198" s="21" t="s">
        <v>353</v>
      </c>
      <c r="E198" s="21" t="s">
        <v>382</v>
      </c>
      <c r="F198" s="21" t="s">
        <v>328</v>
      </c>
      <c r="G198" s="20"/>
      <c r="H198" s="21" t="s">
        <v>958</v>
      </c>
      <c r="I198" s="21" t="s">
        <v>959</v>
      </c>
      <c r="J198" s="21" t="s">
        <v>272</v>
      </c>
      <c r="K198" s="21" t="s">
        <v>332</v>
      </c>
      <c r="L198" s="20" t="s">
        <v>960</v>
      </c>
    </row>
    <row r="199" ht="15" hidden="1" spans="1:12">
      <c r="A199" s="13">
        <f t="shared" si="5"/>
        <v>198</v>
      </c>
      <c r="B199" s="19" t="s">
        <v>961</v>
      </c>
      <c r="C199" s="22" t="s">
        <v>325</v>
      </c>
      <c r="D199" s="21" t="s">
        <v>339</v>
      </c>
      <c r="E199" s="21" t="s">
        <v>382</v>
      </c>
      <c r="F199" s="21" t="s">
        <v>328</v>
      </c>
      <c r="G199" s="20"/>
      <c r="H199" s="21" t="s">
        <v>962</v>
      </c>
      <c r="I199" s="21" t="s">
        <v>963</v>
      </c>
      <c r="J199" s="21" t="s">
        <v>272</v>
      </c>
      <c r="K199" s="21" t="s">
        <v>332</v>
      </c>
      <c r="L199" s="20" t="s">
        <v>964</v>
      </c>
    </row>
    <row r="200" ht="15" hidden="1" spans="1:12">
      <c r="A200" s="13">
        <f t="shared" si="5"/>
        <v>199</v>
      </c>
      <c r="B200" s="19" t="s">
        <v>965</v>
      </c>
      <c r="C200" s="22" t="s">
        <v>334</v>
      </c>
      <c r="D200" s="21" t="s">
        <v>353</v>
      </c>
      <c r="E200" s="21" t="s">
        <v>382</v>
      </c>
      <c r="F200" s="21" t="s">
        <v>328</v>
      </c>
      <c r="G200" s="20"/>
      <c r="H200" s="21" t="s">
        <v>966</v>
      </c>
      <c r="I200" s="21" t="s">
        <v>967</v>
      </c>
      <c r="J200" s="21" t="s">
        <v>272</v>
      </c>
      <c r="K200" s="21" t="s">
        <v>332</v>
      </c>
      <c r="L200" s="20" t="s">
        <v>968</v>
      </c>
    </row>
    <row r="201" ht="15" hidden="1" spans="1:12">
      <c r="A201" s="13">
        <f t="shared" si="5"/>
        <v>200</v>
      </c>
      <c r="B201" s="21" t="s">
        <v>969</v>
      </c>
      <c r="C201" s="21" t="s">
        <v>325</v>
      </c>
      <c r="D201" s="21" t="s">
        <v>353</v>
      </c>
      <c r="E201" s="21" t="s">
        <v>382</v>
      </c>
      <c r="F201" s="21" t="s">
        <v>328</v>
      </c>
      <c r="G201" s="20"/>
      <c r="H201" s="21" t="s">
        <v>970</v>
      </c>
      <c r="I201" s="21" t="s">
        <v>971</v>
      </c>
      <c r="J201" s="12" t="s">
        <v>310</v>
      </c>
      <c r="K201" s="21" t="s">
        <v>332</v>
      </c>
      <c r="L201" s="27" t="s">
        <v>972</v>
      </c>
    </row>
    <row r="202" ht="15" hidden="1" spans="1:2351">
      <c r="A202" s="21">
        <f t="shared" si="5"/>
        <v>201</v>
      </c>
      <c r="B202" s="21" t="s">
        <v>973</v>
      </c>
      <c r="C202" s="21" t="s">
        <v>325</v>
      </c>
      <c r="D202" s="21" t="s">
        <v>326</v>
      </c>
      <c r="E202" s="21" t="s">
        <v>382</v>
      </c>
      <c r="F202" s="21" t="s">
        <v>328</v>
      </c>
      <c r="G202" s="21"/>
      <c r="H202" s="21" t="s">
        <v>974</v>
      </c>
      <c r="I202" s="21" t="s">
        <v>975</v>
      </c>
      <c r="J202" s="21" t="s">
        <v>282</v>
      </c>
      <c r="K202" s="21" t="s">
        <v>332</v>
      </c>
      <c r="L202" s="21" t="s">
        <v>976</v>
      </c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  <c r="FR202" s="21"/>
      <c r="FS202" s="21"/>
      <c r="FT202" s="21"/>
      <c r="FU202" s="21"/>
      <c r="FV202" s="21"/>
      <c r="FW202" s="21"/>
      <c r="FX202" s="21"/>
      <c r="FY202" s="21"/>
      <c r="FZ202" s="21"/>
      <c r="GA202" s="21"/>
      <c r="GB202" s="21"/>
      <c r="GC202" s="21"/>
      <c r="GD202" s="21"/>
      <c r="GE202" s="21"/>
      <c r="GF202" s="21"/>
      <c r="GG202" s="21"/>
      <c r="GH202" s="21"/>
      <c r="GI202" s="21"/>
      <c r="GJ202" s="21"/>
      <c r="GK202" s="21"/>
      <c r="GL202" s="21"/>
      <c r="GM202" s="21"/>
      <c r="GN202" s="21"/>
      <c r="GO202" s="21"/>
      <c r="GP202" s="21"/>
      <c r="GQ202" s="21"/>
      <c r="GR202" s="21"/>
      <c r="GS202" s="21"/>
      <c r="GT202" s="21"/>
      <c r="GU202" s="21"/>
      <c r="GV202" s="21"/>
      <c r="GW202" s="21"/>
      <c r="GX202" s="21"/>
      <c r="GY202" s="21"/>
      <c r="GZ202" s="21"/>
      <c r="HA202" s="21"/>
      <c r="HB202" s="21"/>
      <c r="HC202" s="21"/>
      <c r="HD202" s="21"/>
      <c r="HE202" s="21"/>
      <c r="HF202" s="21"/>
      <c r="HG202" s="21"/>
      <c r="HH202" s="21"/>
      <c r="HI202" s="21"/>
      <c r="HJ202" s="21"/>
      <c r="HK202" s="21"/>
      <c r="HL202" s="21"/>
      <c r="HM202" s="21"/>
      <c r="HN202" s="21"/>
      <c r="HO202" s="21"/>
      <c r="HP202" s="21"/>
      <c r="HQ202" s="21"/>
      <c r="HR202" s="21"/>
      <c r="HS202" s="21"/>
      <c r="HT202" s="21"/>
      <c r="HU202" s="21"/>
      <c r="HV202" s="21"/>
      <c r="HW202" s="21"/>
      <c r="HX202" s="21"/>
      <c r="HY202" s="21"/>
      <c r="HZ202" s="21"/>
      <c r="IA202" s="21"/>
      <c r="IB202" s="21"/>
      <c r="IC202" s="21"/>
      <c r="ID202" s="21"/>
      <c r="IE202" s="21"/>
      <c r="IF202" s="21"/>
      <c r="IG202" s="21"/>
      <c r="IH202" s="21"/>
      <c r="II202" s="21"/>
      <c r="IJ202" s="21"/>
      <c r="IK202" s="21"/>
      <c r="IL202" s="21"/>
      <c r="IM202" s="21"/>
      <c r="IN202" s="21"/>
      <c r="IO202" s="21"/>
      <c r="IP202" s="21"/>
      <c r="IQ202" s="21"/>
      <c r="IR202" s="21"/>
      <c r="IS202" s="21"/>
      <c r="IT202" s="21"/>
      <c r="IU202" s="21"/>
      <c r="IV202" s="21"/>
      <c r="IW202" s="21"/>
      <c r="IX202" s="21"/>
      <c r="IY202" s="21"/>
      <c r="IZ202" s="21"/>
      <c r="JA202" s="21"/>
      <c r="JB202" s="21"/>
      <c r="JC202" s="21"/>
      <c r="JD202" s="21"/>
      <c r="JE202" s="21"/>
      <c r="JF202" s="21"/>
      <c r="JG202" s="21"/>
      <c r="JH202" s="21"/>
      <c r="JI202" s="21"/>
      <c r="JJ202" s="21"/>
      <c r="JK202" s="21"/>
      <c r="JL202" s="21"/>
      <c r="JM202" s="21"/>
      <c r="JN202" s="21"/>
      <c r="JO202" s="21"/>
      <c r="JP202" s="21"/>
      <c r="JQ202" s="21"/>
      <c r="JR202" s="21"/>
      <c r="JS202" s="21"/>
      <c r="JT202" s="21"/>
      <c r="JU202" s="21"/>
      <c r="JV202" s="21"/>
      <c r="JW202" s="21"/>
      <c r="JX202" s="21"/>
      <c r="JY202" s="21"/>
      <c r="JZ202" s="21"/>
      <c r="KA202" s="21"/>
      <c r="KB202" s="21"/>
      <c r="KC202" s="21"/>
      <c r="KD202" s="21"/>
      <c r="KE202" s="21"/>
      <c r="KF202" s="21"/>
      <c r="KG202" s="21"/>
      <c r="KH202" s="21"/>
      <c r="KI202" s="21"/>
      <c r="KJ202" s="21"/>
      <c r="KK202" s="21"/>
      <c r="KL202" s="21"/>
      <c r="KM202" s="21"/>
      <c r="KN202" s="21"/>
      <c r="KO202" s="21"/>
      <c r="KP202" s="21"/>
      <c r="KQ202" s="21"/>
      <c r="KR202" s="21"/>
      <c r="KS202" s="21"/>
      <c r="KT202" s="21"/>
      <c r="KU202" s="21"/>
      <c r="KV202" s="21"/>
      <c r="KW202" s="21"/>
      <c r="KX202" s="21"/>
      <c r="KY202" s="21"/>
      <c r="KZ202" s="21"/>
      <c r="LA202" s="21"/>
      <c r="LB202" s="21"/>
      <c r="LC202" s="21"/>
      <c r="LD202" s="21"/>
      <c r="LE202" s="21"/>
      <c r="LF202" s="21"/>
      <c r="LG202" s="21"/>
      <c r="LH202" s="21"/>
      <c r="LI202" s="21"/>
      <c r="LJ202" s="21"/>
      <c r="LK202" s="21"/>
      <c r="LL202" s="21"/>
      <c r="LM202" s="21"/>
      <c r="LN202" s="21"/>
      <c r="LO202" s="21"/>
      <c r="LP202" s="21"/>
      <c r="LQ202" s="21"/>
      <c r="LR202" s="21"/>
      <c r="LS202" s="21"/>
      <c r="LT202" s="21"/>
      <c r="LU202" s="21"/>
      <c r="LV202" s="21"/>
      <c r="LW202" s="21"/>
      <c r="LX202" s="21"/>
      <c r="LY202" s="21"/>
      <c r="LZ202" s="21"/>
      <c r="MA202" s="21"/>
      <c r="MB202" s="21"/>
      <c r="MC202" s="21"/>
      <c r="MD202" s="21"/>
      <c r="ME202" s="21"/>
      <c r="MF202" s="21"/>
      <c r="MG202" s="21"/>
      <c r="MH202" s="21"/>
      <c r="MI202" s="21"/>
      <c r="MJ202" s="21"/>
      <c r="MK202" s="21"/>
      <c r="ML202" s="21"/>
      <c r="MM202" s="21"/>
      <c r="MN202" s="21"/>
      <c r="MO202" s="21"/>
      <c r="MP202" s="21"/>
      <c r="MQ202" s="21"/>
      <c r="MR202" s="21"/>
      <c r="MS202" s="21"/>
      <c r="MT202" s="21"/>
      <c r="MU202" s="21"/>
      <c r="MV202" s="21"/>
      <c r="MW202" s="21"/>
      <c r="MX202" s="21"/>
      <c r="MY202" s="21"/>
      <c r="MZ202" s="21"/>
      <c r="NA202" s="21"/>
      <c r="NB202" s="21"/>
      <c r="NC202" s="21"/>
      <c r="ND202" s="21"/>
      <c r="NE202" s="21"/>
      <c r="NF202" s="21"/>
      <c r="NG202" s="21"/>
      <c r="NH202" s="21"/>
      <c r="NI202" s="21"/>
      <c r="NJ202" s="21"/>
      <c r="NK202" s="21"/>
      <c r="NL202" s="21"/>
      <c r="NM202" s="21"/>
      <c r="NN202" s="21"/>
      <c r="NO202" s="21"/>
      <c r="NP202" s="21"/>
      <c r="NQ202" s="21"/>
      <c r="NR202" s="21"/>
      <c r="NS202" s="21"/>
      <c r="NT202" s="21"/>
      <c r="NU202" s="21"/>
      <c r="NV202" s="21"/>
      <c r="NW202" s="21"/>
      <c r="NX202" s="21"/>
      <c r="NY202" s="21"/>
      <c r="NZ202" s="21"/>
      <c r="OA202" s="21"/>
      <c r="OB202" s="21"/>
      <c r="OC202" s="21"/>
      <c r="OD202" s="21"/>
      <c r="OE202" s="21"/>
      <c r="OF202" s="21"/>
      <c r="OG202" s="21"/>
      <c r="OH202" s="21"/>
      <c r="OI202" s="21"/>
      <c r="OJ202" s="21"/>
      <c r="OK202" s="21"/>
      <c r="OL202" s="21"/>
      <c r="OM202" s="21"/>
      <c r="ON202" s="21"/>
      <c r="OO202" s="21"/>
      <c r="OP202" s="21"/>
      <c r="OQ202" s="21"/>
      <c r="OR202" s="21"/>
      <c r="OS202" s="21"/>
      <c r="OT202" s="21"/>
      <c r="OU202" s="21"/>
      <c r="OV202" s="21"/>
      <c r="OW202" s="21"/>
      <c r="OX202" s="21"/>
      <c r="OY202" s="21"/>
      <c r="OZ202" s="21"/>
      <c r="PA202" s="21"/>
      <c r="PB202" s="21"/>
      <c r="PC202" s="21"/>
      <c r="PD202" s="21"/>
      <c r="PE202" s="21"/>
      <c r="PF202" s="21"/>
      <c r="PG202" s="21"/>
      <c r="PH202" s="21"/>
      <c r="PI202" s="21"/>
      <c r="PJ202" s="21"/>
      <c r="PK202" s="21"/>
      <c r="PL202" s="21"/>
      <c r="PM202" s="21"/>
      <c r="PN202" s="21"/>
      <c r="PO202" s="21"/>
      <c r="PP202" s="21"/>
      <c r="PQ202" s="21"/>
      <c r="PR202" s="21"/>
      <c r="PS202" s="21"/>
      <c r="PT202" s="21"/>
      <c r="PU202" s="21"/>
      <c r="PV202" s="21"/>
      <c r="PW202" s="21"/>
      <c r="PX202" s="21"/>
      <c r="PY202" s="21"/>
      <c r="PZ202" s="21"/>
      <c r="QA202" s="21"/>
      <c r="QB202" s="21"/>
      <c r="QC202" s="21"/>
      <c r="QD202" s="21"/>
      <c r="QE202" s="21"/>
      <c r="QF202" s="21"/>
      <c r="QG202" s="21"/>
      <c r="QH202" s="21"/>
      <c r="QI202" s="21"/>
      <c r="QJ202" s="21"/>
      <c r="QK202" s="21"/>
      <c r="QL202" s="21"/>
      <c r="QM202" s="21"/>
      <c r="QN202" s="21"/>
      <c r="QO202" s="21"/>
      <c r="QP202" s="21"/>
      <c r="QQ202" s="21"/>
      <c r="QR202" s="21"/>
      <c r="QS202" s="21"/>
      <c r="QT202" s="21"/>
      <c r="QU202" s="21"/>
      <c r="QV202" s="21"/>
      <c r="QW202" s="21"/>
      <c r="QX202" s="21"/>
      <c r="QY202" s="21"/>
      <c r="QZ202" s="21"/>
      <c r="RA202" s="21"/>
      <c r="RB202" s="21"/>
      <c r="RC202" s="21"/>
      <c r="RD202" s="21"/>
      <c r="RE202" s="21"/>
      <c r="RF202" s="21"/>
      <c r="RG202" s="21"/>
      <c r="RH202" s="21"/>
      <c r="RI202" s="21"/>
      <c r="RJ202" s="21"/>
      <c r="RK202" s="21"/>
      <c r="RL202" s="21"/>
      <c r="RM202" s="21"/>
      <c r="RN202" s="21"/>
      <c r="RO202" s="21"/>
      <c r="RP202" s="21"/>
      <c r="RQ202" s="21"/>
      <c r="RR202" s="21"/>
      <c r="RS202" s="21"/>
      <c r="RT202" s="21"/>
      <c r="RU202" s="21"/>
      <c r="RV202" s="21"/>
      <c r="RW202" s="21"/>
      <c r="RX202" s="21"/>
      <c r="RY202" s="21"/>
      <c r="RZ202" s="21"/>
      <c r="SA202" s="21"/>
      <c r="SB202" s="21"/>
      <c r="SC202" s="21"/>
      <c r="SD202" s="21"/>
      <c r="SE202" s="21"/>
      <c r="SF202" s="21"/>
      <c r="SG202" s="21"/>
      <c r="SH202" s="21"/>
      <c r="SI202" s="21"/>
      <c r="SJ202" s="21"/>
      <c r="SK202" s="21"/>
      <c r="SL202" s="21"/>
      <c r="SM202" s="21"/>
      <c r="SN202" s="21"/>
      <c r="SO202" s="21"/>
      <c r="SP202" s="21"/>
      <c r="SQ202" s="21"/>
      <c r="SR202" s="21"/>
      <c r="SS202" s="21"/>
      <c r="ST202" s="21"/>
      <c r="SU202" s="21"/>
      <c r="SV202" s="21"/>
      <c r="SW202" s="21"/>
      <c r="SX202" s="21"/>
      <c r="SY202" s="21"/>
      <c r="SZ202" s="21"/>
      <c r="TA202" s="21"/>
      <c r="TB202" s="21"/>
      <c r="TC202" s="21"/>
      <c r="TD202" s="21"/>
      <c r="TE202" s="21"/>
      <c r="TF202" s="21"/>
      <c r="TG202" s="21"/>
      <c r="TH202" s="21"/>
      <c r="TI202" s="21"/>
      <c r="TJ202" s="21"/>
      <c r="TK202" s="21"/>
      <c r="TL202" s="21"/>
      <c r="TM202" s="21"/>
      <c r="TN202" s="21"/>
      <c r="TO202" s="21"/>
      <c r="TP202" s="21"/>
      <c r="TQ202" s="21"/>
      <c r="TR202" s="21"/>
      <c r="TS202" s="21"/>
      <c r="TT202" s="21"/>
      <c r="TU202" s="21"/>
      <c r="TV202" s="21"/>
      <c r="TW202" s="21"/>
      <c r="TX202" s="21"/>
      <c r="TY202" s="21"/>
      <c r="TZ202" s="21"/>
      <c r="UA202" s="21"/>
      <c r="UB202" s="21"/>
      <c r="UC202" s="21"/>
      <c r="UD202" s="21"/>
      <c r="UE202" s="21"/>
      <c r="UF202" s="21"/>
      <c r="UG202" s="21"/>
      <c r="UH202" s="21"/>
      <c r="UI202" s="21"/>
      <c r="UJ202" s="21"/>
      <c r="UK202" s="21"/>
      <c r="UL202" s="21"/>
      <c r="UM202" s="21"/>
      <c r="UN202" s="21"/>
      <c r="UO202" s="21"/>
      <c r="UP202" s="21"/>
      <c r="UQ202" s="21"/>
      <c r="UR202" s="21"/>
      <c r="US202" s="21"/>
      <c r="UT202" s="21"/>
      <c r="UU202" s="21"/>
      <c r="UV202" s="21"/>
      <c r="UW202" s="21"/>
      <c r="UX202" s="21"/>
      <c r="UY202" s="21"/>
      <c r="UZ202" s="21"/>
      <c r="VA202" s="21"/>
      <c r="VB202" s="21"/>
      <c r="VC202" s="21"/>
      <c r="VD202" s="21"/>
      <c r="VE202" s="21"/>
      <c r="VF202" s="21"/>
      <c r="VG202" s="21"/>
      <c r="VH202" s="21"/>
      <c r="VI202" s="21"/>
      <c r="VJ202" s="21"/>
      <c r="VK202" s="21"/>
      <c r="VL202" s="21"/>
      <c r="VM202" s="21"/>
      <c r="VN202" s="21"/>
      <c r="VO202" s="21"/>
      <c r="VP202" s="21"/>
      <c r="VQ202" s="21"/>
      <c r="VR202" s="21"/>
      <c r="VS202" s="21"/>
      <c r="VT202" s="21"/>
      <c r="VU202" s="21"/>
      <c r="VV202" s="21"/>
      <c r="VW202" s="21"/>
      <c r="VX202" s="21"/>
      <c r="VY202" s="21"/>
      <c r="VZ202" s="21"/>
      <c r="WA202" s="21"/>
      <c r="WB202" s="21"/>
      <c r="WC202" s="21"/>
      <c r="WD202" s="21"/>
      <c r="WE202" s="21"/>
      <c r="WF202" s="21"/>
      <c r="WG202" s="21"/>
      <c r="WH202" s="21"/>
      <c r="WI202" s="21"/>
      <c r="WJ202" s="21"/>
      <c r="WK202" s="21"/>
      <c r="WL202" s="21"/>
      <c r="WM202" s="21"/>
      <c r="WN202" s="21"/>
      <c r="WO202" s="21"/>
      <c r="WP202" s="21"/>
      <c r="WQ202" s="21"/>
      <c r="WR202" s="21"/>
      <c r="WS202" s="21"/>
      <c r="WT202" s="21"/>
      <c r="WU202" s="21"/>
      <c r="WV202" s="21"/>
      <c r="WW202" s="21"/>
      <c r="WX202" s="21"/>
      <c r="WY202" s="21"/>
      <c r="WZ202" s="21"/>
      <c r="XA202" s="21"/>
      <c r="XB202" s="21"/>
      <c r="XC202" s="21"/>
      <c r="XD202" s="21"/>
      <c r="XE202" s="21"/>
      <c r="XF202" s="21"/>
      <c r="XG202" s="21"/>
      <c r="XH202" s="21"/>
      <c r="XI202" s="21"/>
      <c r="XJ202" s="21"/>
      <c r="XK202" s="21"/>
      <c r="XL202" s="21"/>
      <c r="XM202" s="21"/>
      <c r="XN202" s="21"/>
      <c r="XO202" s="21"/>
      <c r="XP202" s="21"/>
      <c r="XQ202" s="21"/>
      <c r="XR202" s="21"/>
      <c r="XS202" s="21"/>
      <c r="XT202" s="21"/>
      <c r="XU202" s="21"/>
      <c r="XV202" s="21"/>
      <c r="XW202" s="21"/>
      <c r="XX202" s="21"/>
      <c r="XY202" s="21"/>
      <c r="XZ202" s="21"/>
      <c r="YA202" s="21"/>
      <c r="YB202" s="21"/>
      <c r="YC202" s="21"/>
      <c r="YD202" s="21"/>
      <c r="YE202" s="21"/>
      <c r="YF202" s="21"/>
      <c r="YG202" s="21"/>
      <c r="YH202" s="21"/>
      <c r="YI202" s="21"/>
      <c r="YJ202" s="21"/>
      <c r="YK202" s="21"/>
      <c r="YL202" s="21"/>
      <c r="YM202" s="21"/>
      <c r="YN202" s="21"/>
      <c r="YO202" s="21"/>
      <c r="YP202" s="21"/>
      <c r="YQ202" s="21"/>
      <c r="YR202" s="21"/>
      <c r="YS202" s="21"/>
      <c r="YT202" s="21"/>
      <c r="YU202" s="21"/>
      <c r="YV202" s="21"/>
      <c r="YW202" s="21"/>
      <c r="YX202" s="21"/>
      <c r="YY202" s="21"/>
      <c r="YZ202" s="21"/>
      <c r="ZA202" s="21"/>
      <c r="ZB202" s="21"/>
      <c r="ZC202" s="21"/>
      <c r="ZD202" s="21"/>
      <c r="ZE202" s="21"/>
      <c r="ZF202" s="21"/>
      <c r="ZG202" s="21"/>
      <c r="ZH202" s="21"/>
      <c r="ZI202" s="21"/>
      <c r="ZJ202" s="21"/>
      <c r="ZK202" s="21"/>
      <c r="ZL202" s="21"/>
      <c r="ZM202" s="21"/>
      <c r="ZN202" s="21"/>
      <c r="ZO202" s="21"/>
      <c r="ZP202" s="21"/>
      <c r="ZQ202" s="21"/>
      <c r="ZR202" s="21"/>
      <c r="ZS202" s="21"/>
      <c r="ZT202" s="21"/>
      <c r="ZU202" s="21"/>
      <c r="ZV202" s="21"/>
      <c r="ZW202" s="21"/>
      <c r="ZX202" s="21"/>
      <c r="ZY202" s="21"/>
      <c r="ZZ202" s="21"/>
      <c r="AAA202" s="21"/>
      <c r="AAB202" s="21"/>
      <c r="AAC202" s="21"/>
      <c r="AAD202" s="21"/>
      <c r="AAE202" s="21"/>
      <c r="AAF202" s="21"/>
      <c r="AAG202" s="21"/>
      <c r="AAH202" s="21"/>
      <c r="AAI202" s="21"/>
      <c r="AAJ202" s="21"/>
      <c r="AAK202" s="21"/>
      <c r="AAL202" s="21"/>
      <c r="AAM202" s="21"/>
      <c r="AAN202" s="21"/>
      <c r="AAO202" s="21"/>
      <c r="AAP202" s="21"/>
      <c r="AAQ202" s="21"/>
      <c r="AAR202" s="21"/>
      <c r="AAS202" s="21"/>
      <c r="AAT202" s="21"/>
      <c r="AAU202" s="21"/>
      <c r="AAV202" s="21"/>
      <c r="AAW202" s="21"/>
      <c r="AAX202" s="21"/>
      <c r="AAY202" s="21"/>
      <c r="AAZ202" s="21"/>
      <c r="ABA202" s="21"/>
      <c r="ABB202" s="21"/>
      <c r="ABC202" s="21"/>
      <c r="ABD202" s="21"/>
      <c r="ABE202" s="21"/>
      <c r="ABF202" s="21"/>
      <c r="ABG202" s="21"/>
      <c r="ABH202" s="21"/>
      <c r="ABI202" s="21"/>
      <c r="ABJ202" s="21"/>
      <c r="ABK202" s="21"/>
      <c r="ABL202" s="21"/>
      <c r="ABM202" s="21"/>
      <c r="ABN202" s="21"/>
      <c r="ABO202" s="21"/>
      <c r="ABP202" s="21"/>
      <c r="ABQ202" s="21"/>
      <c r="ABR202" s="21"/>
      <c r="ABS202" s="21"/>
      <c r="ABT202" s="21"/>
      <c r="ABU202" s="21"/>
      <c r="ABV202" s="21"/>
      <c r="ABW202" s="21"/>
      <c r="ABX202" s="21"/>
      <c r="ABY202" s="21"/>
      <c r="ABZ202" s="21"/>
      <c r="ACA202" s="21"/>
      <c r="ACB202" s="21"/>
      <c r="ACC202" s="21"/>
      <c r="ACD202" s="21"/>
      <c r="ACE202" s="21"/>
      <c r="ACF202" s="21"/>
      <c r="ACG202" s="21"/>
      <c r="ACH202" s="21"/>
      <c r="ACI202" s="21"/>
      <c r="ACJ202" s="21"/>
      <c r="ACK202" s="21"/>
      <c r="ACL202" s="21"/>
      <c r="ACM202" s="21"/>
      <c r="ACN202" s="21"/>
      <c r="ACO202" s="21"/>
      <c r="ACP202" s="21"/>
      <c r="ACQ202" s="21"/>
      <c r="ACR202" s="21"/>
      <c r="ACS202" s="21"/>
      <c r="ACT202" s="21"/>
      <c r="ACU202" s="21"/>
      <c r="ACV202" s="21"/>
      <c r="ACW202" s="21"/>
      <c r="ACX202" s="21"/>
      <c r="ACY202" s="21"/>
      <c r="ACZ202" s="21"/>
      <c r="ADA202" s="21"/>
      <c r="ADB202" s="21"/>
      <c r="ADC202" s="21"/>
      <c r="ADD202" s="21"/>
      <c r="ADE202" s="21"/>
      <c r="ADF202" s="21"/>
      <c r="ADG202" s="21"/>
      <c r="ADH202" s="21"/>
      <c r="ADI202" s="21"/>
      <c r="ADJ202" s="21"/>
      <c r="ADK202" s="21"/>
      <c r="ADL202" s="21"/>
      <c r="ADM202" s="21"/>
      <c r="ADN202" s="21"/>
      <c r="ADO202" s="21"/>
      <c r="ADP202" s="21"/>
      <c r="ADQ202" s="21"/>
      <c r="ADR202" s="21"/>
      <c r="ADS202" s="21"/>
      <c r="ADT202" s="21"/>
      <c r="ADU202" s="21"/>
      <c r="ADV202" s="21"/>
      <c r="ADW202" s="21"/>
      <c r="ADX202" s="21"/>
      <c r="ADY202" s="21"/>
      <c r="ADZ202" s="21"/>
      <c r="AEA202" s="21"/>
      <c r="AEB202" s="21"/>
      <c r="AEC202" s="21"/>
      <c r="AED202" s="21"/>
      <c r="AEE202" s="21"/>
      <c r="AEF202" s="21"/>
      <c r="AEG202" s="21"/>
      <c r="AEH202" s="21"/>
      <c r="AEI202" s="21"/>
      <c r="AEJ202" s="21"/>
      <c r="AEK202" s="21"/>
      <c r="AEL202" s="21"/>
      <c r="AEM202" s="21"/>
      <c r="AEN202" s="21"/>
      <c r="AEO202" s="21"/>
      <c r="AEP202" s="21"/>
      <c r="AEQ202" s="21"/>
      <c r="AER202" s="21"/>
      <c r="AES202" s="21"/>
      <c r="AET202" s="21"/>
      <c r="AEU202" s="21"/>
      <c r="AEV202" s="21"/>
      <c r="AEW202" s="21"/>
      <c r="AEX202" s="21"/>
      <c r="AEY202" s="21"/>
      <c r="AEZ202" s="21"/>
      <c r="AFA202" s="21"/>
      <c r="AFB202" s="21"/>
      <c r="AFC202" s="21"/>
      <c r="AFD202" s="21"/>
      <c r="AFE202" s="21"/>
      <c r="AFF202" s="21"/>
      <c r="AFG202" s="21"/>
      <c r="AFH202" s="21"/>
      <c r="AFI202" s="21"/>
      <c r="AFJ202" s="21"/>
      <c r="AFK202" s="21"/>
      <c r="AFL202" s="21"/>
      <c r="AFM202" s="21"/>
      <c r="AFN202" s="21"/>
      <c r="AFO202" s="21"/>
      <c r="AFP202" s="21"/>
      <c r="AFQ202" s="21"/>
      <c r="AFR202" s="21"/>
      <c r="AFS202" s="21"/>
      <c r="AFT202" s="21"/>
      <c r="AFU202" s="21"/>
      <c r="AFV202" s="21"/>
      <c r="AFW202" s="21"/>
      <c r="AFX202" s="21"/>
      <c r="AFY202" s="21"/>
      <c r="AFZ202" s="21"/>
      <c r="AGA202" s="21"/>
      <c r="AGB202" s="21"/>
      <c r="AGC202" s="21"/>
      <c r="AGD202" s="21"/>
      <c r="AGE202" s="21"/>
      <c r="AGF202" s="21"/>
      <c r="AGG202" s="21"/>
      <c r="AGH202" s="21"/>
      <c r="AGI202" s="21"/>
      <c r="AGJ202" s="21"/>
      <c r="AGK202" s="21"/>
      <c r="AGL202" s="21"/>
      <c r="AGM202" s="21"/>
      <c r="AGN202" s="21"/>
      <c r="AGO202" s="21"/>
      <c r="AGP202" s="21"/>
      <c r="AGQ202" s="21"/>
      <c r="AGR202" s="21"/>
      <c r="AGS202" s="21"/>
      <c r="AGT202" s="21"/>
      <c r="AGU202" s="21"/>
      <c r="AGV202" s="21"/>
      <c r="AGW202" s="21"/>
      <c r="AGX202" s="21"/>
      <c r="AGY202" s="21"/>
      <c r="AGZ202" s="21"/>
      <c r="AHA202" s="21"/>
      <c r="AHB202" s="21"/>
      <c r="AHC202" s="21"/>
      <c r="AHD202" s="21"/>
      <c r="AHE202" s="21"/>
      <c r="AHF202" s="21"/>
      <c r="AHG202" s="21"/>
      <c r="AHH202" s="21"/>
      <c r="AHI202" s="21"/>
      <c r="AHJ202" s="21"/>
      <c r="AHK202" s="21"/>
      <c r="AHL202" s="21"/>
      <c r="AHM202" s="21"/>
      <c r="AHN202" s="21"/>
      <c r="AHO202" s="21"/>
      <c r="AHP202" s="21"/>
      <c r="AHQ202" s="21"/>
      <c r="AHR202" s="21"/>
      <c r="AHS202" s="21"/>
      <c r="AHT202" s="21"/>
      <c r="AHU202" s="21"/>
      <c r="AHV202" s="21"/>
      <c r="AHW202" s="21"/>
      <c r="AHX202" s="21"/>
      <c r="AHY202" s="21"/>
      <c r="AHZ202" s="21"/>
      <c r="AIA202" s="21"/>
      <c r="AIB202" s="21"/>
      <c r="AIC202" s="21"/>
      <c r="AID202" s="21"/>
      <c r="AIE202" s="21"/>
      <c r="AIF202" s="21"/>
      <c r="AIG202" s="21"/>
      <c r="AIH202" s="21"/>
      <c r="AII202" s="21"/>
      <c r="AIJ202" s="21"/>
      <c r="AIK202" s="21"/>
      <c r="AIL202" s="21"/>
      <c r="AIM202" s="21"/>
      <c r="AIN202" s="21"/>
      <c r="AIO202" s="21"/>
      <c r="AIP202" s="21"/>
      <c r="AIQ202" s="21"/>
      <c r="AIR202" s="21"/>
      <c r="AIS202" s="21"/>
      <c r="AIT202" s="21"/>
      <c r="AIU202" s="21"/>
      <c r="AIV202" s="21"/>
      <c r="AIW202" s="21"/>
      <c r="AIX202" s="21"/>
      <c r="AIY202" s="21"/>
      <c r="AIZ202" s="21"/>
      <c r="AJA202" s="21"/>
      <c r="AJB202" s="21"/>
      <c r="AJC202" s="21"/>
      <c r="AJD202" s="21"/>
      <c r="AJE202" s="21"/>
      <c r="AJF202" s="21"/>
      <c r="AJG202" s="21"/>
      <c r="AJH202" s="21"/>
      <c r="AJI202" s="21"/>
      <c r="AJJ202" s="21"/>
      <c r="AJK202" s="21"/>
      <c r="AJL202" s="21"/>
      <c r="AJM202" s="21"/>
      <c r="AJN202" s="21"/>
      <c r="AJO202" s="21"/>
      <c r="AJP202" s="21"/>
      <c r="AJQ202" s="21"/>
      <c r="AJR202" s="21"/>
      <c r="AJS202" s="21"/>
      <c r="AJT202" s="21"/>
      <c r="AJU202" s="21"/>
      <c r="AJV202" s="21"/>
      <c r="AJW202" s="21"/>
      <c r="AJX202" s="21"/>
      <c r="AJY202" s="21"/>
      <c r="AJZ202" s="21"/>
      <c r="AKA202" s="21"/>
      <c r="AKB202" s="21"/>
      <c r="AKC202" s="21"/>
      <c r="AKD202" s="21"/>
      <c r="AKE202" s="21"/>
      <c r="AKF202" s="21"/>
      <c r="AKG202" s="21"/>
      <c r="AKH202" s="21"/>
      <c r="AKI202" s="21"/>
      <c r="AKJ202" s="21"/>
      <c r="AKK202" s="21"/>
      <c r="AKL202" s="21"/>
      <c r="AKM202" s="21"/>
      <c r="AKN202" s="21"/>
      <c r="AKO202" s="21"/>
      <c r="AKP202" s="21"/>
      <c r="AKQ202" s="21"/>
      <c r="AKR202" s="21"/>
      <c r="AKS202" s="21"/>
      <c r="AKT202" s="21"/>
      <c r="AKU202" s="21"/>
      <c r="AKV202" s="21"/>
      <c r="AKW202" s="21"/>
      <c r="AKX202" s="21"/>
      <c r="AKY202" s="21"/>
      <c r="AKZ202" s="21"/>
      <c r="ALA202" s="21"/>
      <c r="ALB202" s="21"/>
      <c r="ALC202" s="21"/>
      <c r="ALD202" s="21"/>
      <c r="ALE202" s="21"/>
      <c r="ALF202" s="21"/>
      <c r="ALG202" s="21"/>
      <c r="ALH202" s="21"/>
      <c r="ALI202" s="21"/>
      <c r="ALJ202" s="21"/>
      <c r="ALK202" s="21"/>
      <c r="ALL202" s="21"/>
      <c r="ALM202" s="21"/>
      <c r="ALN202" s="21"/>
      <c r="ALO202" s="21"/>
      <c r="ALP202" s="21"/>
      <c r="ALQ202" s="21"/>
      <c r="ALR202" s="21"/>
      <c r="ALS202" s="21"/>
      <c r="ALT202" s="21"/>
      <c r="ALU202" s="21"/>
      <c r="ALV202" s="21"/>
      <c r="ALW202" s="21"/>
      <c r="ALX202" s="21"/>
      <c r="ALY202" s="21"/>
      <c r="ALZ202" s="21"/>
      <c r="AMA202" s="21"/>
      <c r="AMB202" s="21"/>
      <c r="AMC202" s="21"/>
      <c r="AMD202" s="21"/>
      <c r="AME202" s="21"/>
      <c r="AMF202" s="21"/>
      <c r="AMG202" s="21"/>
      <c r="AMH202" s="21"/>
      <c r="AMI202" s="21"/>
      <c r="AMJ202" s="21"/>
      <c r="AMK202" s="21"/>
      <c r="AML202" s="21"/>
      <c r="AMM202" s="21"/>
      <c r="AMN202" s="21"/>
      <c r="AMO202" s="21"/>
      <c r="AMP202" s="21"/>
      <c r="AMQ202" s="21"/>
      <c r="AMR202" s="21"/>
      <c r="AMS202" s="21"/>
      <c r="AMT202" s="21"/>
      <c r="AMU202" s="21"/>
      <c r="AMV202" s="21"/>
      <c r="AMW202" s="21"/>
      <c r="AMX202" s="21"/>
      <c r="AMY202" s="21"/>
      <c r="AMZ202" s="21"/>
      <c r="ANA202" s="21"/>
      <c r="ANB202" s="21"/>
      <c r="ANC202" s="21"/>
      <c r="AND202" s="21"/>
      <c r="ANE202" s="21"/>
      <c r="ANF202" s="21"/>
      <c r="ANG202" s="21"/>
      <c r="ANH202" s="21"/>
      <c r="ANI202" s="21"/>
      <c r="ANJ202" s="21"/>
      <c r="ANK202" s="21"/>
      <c r="ANL202" s="21"/>
      <c r="ANM202" s="21"/>
      <c r="ANN202" s="21"/>
      <c r="ANO202" s="21"/>
      <c r="ANP202" s="21"/>
      <c r="ANQ202" s="21"/>
      <c r="ANR202" s="21"/>
      <c r="ANS202" s="21"/>
      <c r="ANT202" s="21"/>
      <c r="ANU202" s="21"/>
      <c r="ANV202" s="21"/>
      <c r="ANW202" s="21"/>
      <c r="ANX202" s="21"/>
      <c r="ANY202" s="21"/>
      <c r="ANZ202" s="21"/>
      <c r="AOA202" s="21"/>
      <c r="AOB202" s="21"/>
      <c r="AOC202" s="21"/>
      <c r="AOD202" s="21"/>
      <c r="AOE202" s="21"/>
      <c r="AOF202" s="21"/>
      <c r="AOG202" s="21"/>
      <c r="AOH202" s="21"/>
      <c r="AOI202" s="21"/>
      <c r="AOJ202" s="21"/>
      <c r="AOK202" s="21"/>
      <c r="AOL202" s="21"/>
      <c r="AOM202" s="21"/>
      <c r="AON202" s="21"/>
      <c r="AOO202" s="21"/>
      <c r="AOP202" s="21"/>
      <c r="AOQ202" s="21"/>
      <c r="AOR202" s="21"/>
      <c r="AOS202" s="21"/>
      <c r="AOT202" s="21"/>
      <c r="AOU202" s="21"/>
      <c r="AOV202" s="21"/>
      <c r="AOW202" s="21"/>
      <c r="AOX202" s="21"/>
      <c r="AOY202" s="21"/>
      <c r="AOZ202" s="21"/>
      <c r="APA202" s="21"/>
      <c r="APB202" s="21"/>
      <c r="APC202" s="21"/>
      <c r="APD202" s="21"/>
      <c r="APE202" s="21"/>
      <c r="APF202" s="21"/>
      <c r="APG202" s="21"/>
      <c r="APH202" s="21"/>
      <c r="API202" s="21"/>
      <c r="APJ202" s="21"/>
      <c r="APK202" s="21"/>
      <c r="APL202" s="21"/>
      <c r="APM202" s="21"/>
      <c r="APN202" s="21"/>
      <c r="APO202" s="21"/>
      <c r="APP202" s="21"/>
      <c r="APQ202" s="21"/>
      <c r="APR202" s="21"/>
      <c r="APS202" s="21"/>
      <c r="APT202" s="21"/>
      <c r="APU202" s="21"/>
      <c r="APV202" s="21"/>
      <c r="APW202" s="21"/>
      <c r="APX202" s="21"/>
      <c r="APY202" s="21"/>
      <c r="APZ202" s="21"/>
      <c r="AQA202" s="21"/>
      <c r="AQB202" s="21"/>
      <c r="AQC202" s="21"/>
      <c r="AQD202" s="21"/>
      <c r="AQE202" s="21"/>
      <c r="AQF202" s="21"/>
      <c r="AQG202" s="21"/>
      <c r="AQH202" s="21"/>
      <c r="AQI202" s="21"/>
      <c r="AQJ202" s="21"/>
      <c r="AQK202" s="21"/>
      <c r="AQL202" s="21"/>
      <c r="AQM202" s="21"/>
      <c r="AQN202" s="21"/>
      <c r="AQO202" s="21"/>
      <c r="AQP202" s="21"/>
      <c r="AQQ202" s="21"/>
      <c r="AQR202" s="21"/>
      <c r="AQS202" s="21"/>
      <c r="AQT202" s="21"/>
      <c r="AQU202" s="21"/>
      <c r="AQV202" s="21"/>
      <c r="AQW202" s="21"/>
      <c r="AQX202" s="21"/>
      <c r="AQY202" s="21"/>
      <c r="AQZ202" s="21"/>
      <c r="ARA202" s="21"/>
      <c r="ARB202" s="21"/>
      <c r="ARC202" s="21"/>
      <c r="ARD202" s="21"/>
      <c r="ARE202" s="21"/>
      <c r="ARF202" s="21"/>
      <c r="ARG202" s="21"/>
      <c r="ARH202" s="21"/>
      <c r="ARI202" s="21"/>
      <c r="ARJ202" s="21"/>
      <c r="ARK202" s="21"/>
      <c r="ARL202" s="21"/>
      <c r="ARM202" s="21"/>
      <c r="ARN202" s="21"/>
      <c r="ARO202" s="21"/>
      <c r="ARP202" s="21"/>
      <c r="ARQ202" s="21"/>
      <c r="ARR202" s="21"/>
      <c r="ARS202" s="21"/>
      <c r="ART202" s="21"/>
      <c r="ARU202" s="21"/>
      <c r="ARV202" s="21"/>
      <c r="ARW202" s="21"/>
      <c r="ARX202" s="21"/>
      <c r="ARY202" s="21"/>
      <c r="ARZ202" s="21"/>
      <c r="ASA202" s="21"/>
      <c r="ASB202" s="21"/>
      <c r="ASC202" s="21"/>
      <c r="ASD202" s="21"/>
      <c r="ASE202" s="21"/>
      <c r="ASF202" s="21"/>
      <c r="ASG202" s="21"/>
      <c r="ASH202" s="21"/>
      <c r="ASI202" s="21"/>
      <c r="ASJ202" s="21"/>
      <c r="ASK202" s="21"/>
      <c r="ASL202" s="21"/>
      <c r="ASM202" s="21"/>
      <c r="ASN202" s="21"/>
      <c r="ASO202" s="21"/>
      <c r="ASP202" s="21"/>
      <c r="ASQ202" s="21"/>
      <c r="ASR202" s="21"/>
      <c r="ASS202" s="21"/>
      <c r="AST202" s="21"/>
      <c r="ASU202" s="21"/>
      <c r="ASV202" s="21"/>
      <c r="ASW202" s="21"/>
      <c r="ASX202" s="21"/>
      <c r="ASY202" s="21"/>
      <c r="ASZ202" s="21"/>
      <c r="ATA202" s="21"/>
      <c r="ATB202" s="21"/>
      <c r="ATC202" s="21"/>
      <c r="ATD202" s="21"/>
      <c r="ATE202" s="21"/>
      <c r="ATF202" s="21"/>
      <c r="ATG202" s="21"/>
      <c r="ATH202" s="21"/>
      <c r="ATI202" s="21"/>
      <c r="ATJ202" s="21"/>
      <c r="ATK202" s="21"/>
      <c r="ATL202" s="21"/>
      <c r="ATM202" s="21"/>
      <c r="ATN202" s="21"/>
      <c r="ATO202" s="21"/>
      <c r="ATP202" s="21"/>
      <c r="ATQ202" s="21"/>
      <c r="ATR202" s="21"/>
      <c r="ATS202" s="21"/>
      <c r="ATT202" s="21"/>
      <c r="ATU202" s="21"/>
      <c r="ATV202" s="21"/>
      <c r="ATW202" s="21"/>
      <c r="ATX202" s="21"/>
      <c r="ATY202" s="21"/>
      <c r="ATZ202" s="21"/>
      <c r="AUA202" s="21"/>
      <c r="AUB202" s="21"/>
      <c r="AUC202" s="21"/>
      <c r="AUD202" s="21"/>
      <c r="AUE202" s="21"/>
      <c r="AUF202" s="21"/>
      <c r="AUG202" s="21"/>
      <c r="AUH202" s="21"/>
      <c r="AUI202" s="21"/>
      <c r="AUJ202" s="21"/>
      <c r="AUK202" s="21"/>
      <c r="AUL202" s="21"/>
      <c r="AUM202" s="21"/>
      <c r="AUN202" s="21"/>
      <c r="AUO202" s="21"/>
      <c r="AUP202" s="21"/>
      <c r="AUQ202" s="21"/>
      <c r="AUR202" s="21"/>
      <c r="AUS202" s="21"/>
      <c r="AUT202" s="21"/>
      <c r="AUU202" s="21"/>
      <c r="AUV202" s="21"/>
      <c r="AUW202" s="21"/>
      <c r="AUX202" s="21"/>
      <c r="AUY202" s="21"/>
      <c r="AUZ202" s="21"/>
      <c r="AVA202" s="21"/>
      <c r="AVB202" s="21"/>
      <c r="AVC202" s="21"/>
      <c r="AVD202" s="21"/>
      <c r="AVE202" s="21"/>
      <c r="AVF202" s="21"/>
      <c r="AVG202" s="21"/>
      <c r="AVH202" s="21"/>
      <c r="AVI202" s="21"/>
      <c r="AVJ202" s="21"/>
      <c r="AVK202" s="21"/>
      <c r="AVL202" s="21"/>
      <c r="AVM202" s="21"/>
      <c r="AVN202" s="21"/>
      <c r="AVO202" s="21"/>
      <c r="AVP202" s="21"/>
      <c r="AVQ202" s="21"/>
      <c r="AVR202" s="21"/>
      <c r="AVS202" s="21"/>
      <c r="AVT202" s="21"/>
      <c r="AVU202" s="21"/>
      <c r="AVV202" s="21"/>
      <c r="AVW202" s="21"/>
      <c r="AVX202" s="21"/>
      <c r="AVY202" s="21"/>
      <c r="AVZ202" s="21"/>
      <c r="AWA202" s="21"/>
      <c r="AWB202" s="21"/>
      <c r="AWC202" s="21"/>
      <c r="AWD202" s="21"/>
      <c r="AWE202" s="21"/>
      <c r="AWF202" s="21"/>
      <c r="AWG202" s="21"/>
      <c r="AWH202" s="21"/>
      <c r="AWI202" s="21"/>
      <c r="AWJ202" s="21"/>
      <c r="AWK202" s="21"/>
      <c r="AWL202" s="21"/>
      <c r="AWM202" s="21"/>
      <c r="AWN202" s="21"/>
      <c r="AWO202" s="21"/>
      <c r="AWP202" s="21"/>
      <c r="AWQ202" s="21"/>
      <c r="AWR202" s="21"/>
      <c r="AWS202" s="21"/>
      <c r="AWT202" s="21"/>
      <c r="AWU202" s="21"/>
      <c r="AWV202" s="21"/>
      <c r="AWW202" s="21"/>
      <c r="AWX202" s="21"/>
      <c r="AWY202" s="21"/>
      <c r="AWZ202" s="21"/>
      <c r="AXA202" s="21"/>
      <c r="AXB202" s="21"/>
      <c r="AXC202" s="21"/>
      <c r="AXD202" s="21"/>
      <c r="AXE202" s="21"/>
      <c r="AXF202" s="21"/>
      <c r="AXG202" s="21"/>
      <c r="AXH202" s="21"/>
      <c r="AXI202" s="21"/>
      <c r="AXJ202" s="21"/>
      <c r="AXK202" s="21"/>
      <c r="AXL202" s="21"/>
      <c r="AXM202" s="21"/>
      <c r="AXN202" s="21"/>
      <c r="AXO202" s="21"/>
      <c r="AXP202" s="21"/>
      <c r="AXQ202" s="21"/>
      <c r="AXR202" s="21"/>
      <c r="AXS202" s="21"/>
      <c r="AXT202" s="21"/>
      <c r="AXU202" s="21"/>
      <c r="AXV202" s="21"/>
      <c r="AXW202" s="21"/>
      <c r="AXX202" s="21"/>
      <c r="AXY202" s="21"/>
      <c r="AXZ202" s="21"/>
      <c r="AYA202" s="21"/>
      <c r="AYB202" s="21"/>
      <c r="AYC202" s="21"/>
      <c r="AYD202" s="21"/>
      <c r="AYE202" s="21"/>
      <c r="AYF202" s="21"/>
      <c r="AYG202" s="21"/>
      <c r="AYH202" s="21"/>
      <c r="AYI202" s="21"/>
      <c r="AYJ202" s="21"/>
      <c r="AYK202" s="21"/>
      <c r="AYL202" s="21"/>
      <c r="AYM202" s="21"/>
      <c r="AYN202" s="21"/>
      <c r="AYO202" s="21"/>
      <c r="AYP202" s="21"/>
      <c r="AYQ202" s="21"/>
      <c r="AYR202" s="21"/>
      <c r="AYS202" s="21"/>
      <c r="AYT202" s="21"/>
      <c r="AYU202" s="21"/>
      <c r="AYV202" s="21"/>
      <c r="AYW202" s="21"/>
      <c r="AYX202" s="21"/>
      <c r="AYY202" s="21"/>
      <c r="AYZ202" s="21"/>
      <c r="AZA202" s="21"/>
      <c r="AZB202" s="21"/>
      <c r="AZC202" s="21"/>
      <c r="AZD202" s="21"/>
      <c r="AZE202" s="21"/>
      <c r="AZF202" s="21"/>
      <c r="AZG202" s="21"/>
      <c r="AZH202" s="21"/>
      <c r="AZI202" s="21"/>
      <c r="AZJ202" s="21"/>
      <c r="AZK202" s="21"/>
      <c r="AZL202" s="21"/>
      <c r="AZM202" s="21"/>
      <c r="AZN202" s="21"/>
      <c r="AZO202" s="21"/>
      <c r="AZP202" s="21"/>
      <c r="AZQ202" s="21"/>
      <c r="AZR202" s="21"/>
      <c r="AZS202" s="21"/>
      <c r="AZT202" s="21"/>
      <c r="AZU202" s="21"/>
      <c r="AZV202" s="21"/>
      <c r="AZW202" s="21"/>
      <c r="AZX202" s="21"/>
      <c r="AZY202" s="21"/>
      <c r="AZZ202" s="21"/>
      <c r="BAA202" s="21"/>
      <c r="BAB202" s="21"/>
      <c r="BAC202" s="21"/>
      <c r="BAD202" s="21"/>
      <c r="BAE202" s="21"/>
      <c r="BAF202" s="21"/>
      <c r="BAG202" s="21"/>
      <c r="BAH202" s="21"/>
      <c r="BAI202" s="21"/>
      <c r="BAJ202" s="21"/>
      <c r="BAK202" s="21"/>
      <c r="BAL202" s="21"/>
      <c r="BAM202" s="21"/>
      <c r="BAN202" s="21"/>
      <c r="BAO202" s="21"/>
      <c r="BAP202" s="21"/>
      <c r="BAQ202" s="21"/>
      <c r="BAR202" s="21"/>
      <c r="BAS202" s="21"/>
      <c r="BAT202" s="21"/>
      <c r="BAU202" s="21"/>
      <c r="BAV202" s="21"/>
      <c r="BAW202" s="21"/>
      <c r="BAX202" s="21"/>
      <c r="BAY202" s="21"/>
      <c r="BAZ202" s="21"/>
      <c r="BBA202" s="21"/>
      <c r="BBB202" s="21"/>
      <c r="BBC202" s="21"/>
      <c r="BBD202" s="21"/>
      <c r="BBE202" s="21"/>
      <c r="BBF202" s="21"/>
      <c r="BBG202" s="21"/>
      <c r="BBH202" s="21"/>
      <c r="BBI202" s="21"/>
      <c r="BBJ202" s="21"/>
      <c r="BBK202" s="21"/>
      <c r="BBL202" s="21"/>
      <c r="BBM202" s="21"/>
      <c r="BBN202" s="21"/>
      <c r="BBO202" s="21"/>
      <c r="BBP202" s="21"/>
      <c r="BBQ202" s="21"/>
      <c r="BBR202" s="21"/>
      <c r="BBS202" s="21"/>
      <c r="BBT202" s="21"/>
      <c r="BBU202" s="21"/>
      <c r="BBV202" s="21"/>
      <c r="BBW202" s="21"/>
      <c r="BBX202" s="21"/>
      <c r="BBY202" s="21"/>
      <c r="BBZ202" s="21"/>
      <c r="BCA202" s="21"/>
      <c r="BCB202" s="21"/>
      <c r="BCC202" s="21"/>
      <c r="BCD202" s="21"/>
      <c r="BCE202" s="21"/>
      <c r="BCF202" s="21"/>
      <c r="BCG202" s="21"/>
      <c r="BCH202" s="21"/>
      <c r="BCI202" s="21"/>
      <c r="BCJ202" s="21"/>
      <c r="BCK202" s="21"/>
      <c r="BCL202" s="21"/>
      <c r="BCM202" s="21"/>
      <c r="BCN202" s="21"/>
      <c r="BCO202" s="21"/>
      <c r="BCP202" s="21"/>
      <c r="BCQ202" s="21"/>
      <c r="BCR202" s="21"/>
      <c r="BCS202" s="21"/>
      <c r="BCT202" s="21"/>
      <c r="BCU202" s="21"/>
      <c r="BCV202" s="21"/>
      <c r="BCW202" s="21"/>
      <c r="BCX202" s="21"/>
      <c r="BCY202" s="21"/>
      <c r="BCZ202" s="21"/>
      <c r="BDA202" s="21"/>
      <c r="BDB202" s="21"/>
      <c r="BDC202" s="21"/>
      <c r="BDD202" s="21"/>
      <c r="BDE202" s="21"/>
      <c r="BDF202" s="21"/>
      <c r="BDG202" s="21"/>
      <c r="BDH202" s="21"/>
      <c r="BDI202" s="21"/>
      <c r="BDJ202" s="21"/>
      <c r="BDK202" s="21"/>
      <c r="BDL202" s="21"/>
      <c r="BDM202" s="21"/>
      <c r="BDN202" s="21"/>
      <c r="BDO202" s="21"/>
      <c r="BDP202" s="21"/>
      <c r="BDQ202" s="21"/>
      <c r="BDR202" s="21"/>
      <c r="BDS202" s="21"/>
      <c r="BDT202" s="21"/>
      <c r="BDU202" s="21"/>
      <c r="BDV202" s="21"/>
      <c r="BDW202" s="21"/>
      <c r="BDX202" s="21"/>
      <c r="BDY202" s="21"/>
      <c r="BDZ202" s="21"/>
      <c r="BEA202" s="21"/>
      <c r="BEB202" s="21"/>
      <c r="BEC202" s="21"/>
      <c r="BED202" s="21"/>
      <c r="BEE202" s="21"/>
      <c r="BEF202" s="21"/>
      <c r="BEG202" s="21"/>
      <c r="BEH202" s="21"/>
      <c r="BEI202" s="21"/>
      <c r="BEJ202" s="21"/>
      <c r="BEK202" s="21"/>
      <c r="BEL202" s="21"/>
      <c r="BEM202" s="21"/>
      <c r="BEN202" s="21"/>
      <c r="BEO202" s="21"/>
      <c r="BEP202" s="21"/>
      <c r="BEQ202" s="21"/>
      <c r="BER202" s="21"/>
      <c r="BES202" s="21"/>
      <c r="BET202" s="21"/>
      <c r="BEU202" s="21"/>
      <c r="BEV202" s="21"/>
      <c r="BEW202" s="21"/>
      <c r="BEX202" s="21"/>
      <c r="BEY202" s="21"/>
      <c r="BEZ202" s="21"/>
      <c r="BFA202" s="21"/>
      <c r="BFB202" s="21"/>
      <c r="BFC202" s="21"/>
      <c r="BFD202" s="21"/>
      <c r="BFE202" s="21"/>
      <c r="BFF202" s="21"/>
      <c r="BFG202" s="21"/>
      <c r="BFH202" s="21"/>
      <c r="BFI202" s="21"/>
      <c r="BFJ202" s="21"/>
      <c r="BFK202" s="21"/>
      <c r="BFL202" s="21"/>
      <c r="BFM202" s="21"/>
      <c r="BFN202" s="21"/>
      <c r="BFO202" s="21"/>
      <c r="BFP202" s="21"/>
      <c r="BFQ202" s="21"/>
      <c r="BFR202" s="21"/>
      <c r="BFS202" s="21"/>
      <c r="BFT202" s="21"/>
      <c r="BFU202" s="21"/>
      <c r="BFV202" s="21"/>
      <c r="BFW202" s="21"/>
      <c r="BFX202" s="21"/>
      <c r="BFY202" s="21"/>
      <c r="BFZ202" s="21"/>
      <c r="BGA202" s="21"/>
      <c r="BGB202" s="21"/>
      <c r="BGC202" s="21"/>
      <c r="BGD202" s="21"/>
      <c r="BGE202" s="21"/>
      <c r="BGF202" s="21"/>
      <c r="BGG202" s="21"/>
      <c r="BGH202" s="21"/>
      <c r="BGI202" s="21"/>
      <c r="BGJ202" s="21"/>
      <c r="BGK202" s="21"/>
      <c r="BGL202" s="21"/>
      <c r="BGM202" s="21"/>
      <c r="BGN202" s="21"/>
      <c r="BGO202" s="21"/>
      <c r="BGP202" s="21"/>
      <c r="BGQ202" s="21"/>
      <c r="BGR202" s="21"/>
      <c r="BGS202" s="21"/>
      <c r="BGT202" s="21"/>
      <c r="BGU202" s="21"/>
      <c r="BGV202" s="21"/>
      <c r="BGW202" s="21"/>
      <c r="BGX202" s="21"/>
      <c r="BGY202" s="21"/>
      <c r="BGZ202" s="21"/>
      <c r="BHA202" s="21"/>
      <c r="BHB202" s="21"/>
      <c r="BHC202" s="21"/>
      <c r="BHD202" s="21"/>
      <c r="BHE202" s="21"/>
      <c r="BHF202" s="21"/>
      <c r="BHG202" s="21"/>
      <c r="BHH202" s="21"/>
      <c r="BHI202" s="21"/>
      <c r="BHJ202" s="21"/>
      <c r="BHK202" s="21"/>
      <c r="BHL202" s="21"/>
      <c r="BHM202" s="21"/>
      <c r="BHN202" s="21"/>
      <c r="BHO202" s="21"/>
      <c r="BHP202" s="21"/>
      <c r="BHQ202" s="21"/>
      <c r="BHR202" s="21"/>
      <c r="BHS202" s="21"/>
      <c r="BHT202" s="21"/>
      <c r="BHU202" s="21"/>
      <c r="BHV202" s="21"/>
      <c r="BHW202" s="21"/>
      <c r="BHX202" s="21"/>
      <c r="BHY202" s="21"/>
      <c r="BHZ202" s="21"/>
      <c r="BIA202" s="21"/>
      <c r="BIB202" s="21"/>
      <c r="BIC202" s="21"/>
      <c r="BID202" s="21"/>
      <c r="BIE202" s="21"/>
      <c r="BIF202" s="21"/>
      <c r="BIG202" s="21"/>
      <c r="BIH202" s="21"/>
      <c r="BII202" s="21"/>
      <c r="BIJ202" s="21"/>
      <c r="BIK202" s="21"/>
      <c r="BIL202" s="21"/>
      <c r="BIM202" s="21"/>
      <c r="BIN202" s="21"/>
      <c r="BIO202" s="21"/>
      <c r="BIP202" s="21"/>
      <c r="BIQ202" s="21"/>
      <c r="BIR202" s="21"/>
      <c r="BIS202" s="21"/>
      <c r="BIT202" s="21"/>
      <c r="BIU202" s="21"/>
      <c r="BIV202" s="21"/>
      <c r="BIW202" s="21"/>
      <c r="BIX202" s="21"/>
      <c r="BIY202" s="21"/>
      <c r="BIZ202" s="21"/>
      <c r="BJA202" s="21"/>
      <c r="BJB202" s="21"/>
      <c r="BJC202" s="21"/>
      <c r="BJD202" s="21"/>
      <c r="BJE202" s="21"/>
      <c r="BJF202" s="21"/>
      <c r="BJG202" s="21"/>
      <c r="BJH202" s="21"/>
      <c r="BJI202" s="21"/>
      <c r="BJJ202" s="21"/>
      <c r="BJK202" s="21"/>
      <c r="BJL202" s="21"/>
      <c r="BJM202" s="21"/>
      <c r="BJN202" s="21"/>
      <c r="BJO202" s="21"/>
      <c r="BJP202" s="21"/>
      <c r="BJQ202" s="21"/>
      <c r="BJR202" s="21"/>
      <c r="BJS202" s="21"/>
      <c r="BJT202" s="21"/>
      <c r="BJU202" s="21"/>
      <c r="BJV202" s="21"/>
      <c r="BJW202" s="21"/>
      <c r="BJX202" s="21"/>
      <c r="BJY202" s="21"/>
      <c r="BJZ202" s="21"/>
      <c r="BKA202" s="21"/>
      <c r="BKB202" s="21"/>
      <c r="BKC202" s="21"/>
      <c r="BKD202" s="21"/>
      <c r="BKE202" s="21"/>
      <c r="BKF202" s="21"/>
      <c r="BKG202" s="21"/>
      <c r="BKH202" s="21"/>
      <c r="BKI202" s="21"/>
      <c r="BKJ202" s="21"/>
      <c r="BKK202" s="21"/>
      <c r="BKL202" s="21"/>
      <c r="BKM202" s="21"/>
      <c r="BKN202" s="21"/>
      <c r="BKO202" s="21"/>
      <c r="BKP202" s="21"/>
      <c r="BKQ202" s="21"/>
      <c r="BKR202" s="21"/>
      <c r="BKS202" s="21"/>
      <c r="BKT202" s="21"/>
      <c r="BKU202" s="21"/>
      <c r="BKV202" s="21"/>
      <c r="BKW202" s="21"/>
      <c r="BKX202" s="21"/>
      <c r="BKY202" s="21"/>
      <c r="BKZ202" s="21"/>
      <c r="BLA202" s="21"/>
      <c r="BLB202" s="21"/>
      <c r="BLC202" s="21"/>
      <c r="BLD202" s="21"/>
      <c r="BLE202" s="21"/>
      <c r="BLF202" s="21"/>
      <c r="BLG202" s="21"/>
      <c r="BLH202" s="21"/>
      <c r="BLI202" s="21"/>
      <c r="BLJ202" s="21"/>
      <c r="BLK202" s="21"/>
      <c r="BLL202" s="21"/>
      <c r="BLM202" s="21"/>
      <c r="BLN202" s="21"/>
      <c r="BLO202" s="21"/>
      <c r="BLP202" s="21"/>
      <c r="BLQ202" s="21"/>
      <c r="BLR202" s="21"/>
      <c r="BLS202" s="21"/>
      <c r="BLT202" s="21"/>
      <c r="BLU202" s="21"/>
      <c r="BLV202" s="21"/>
      <c r="BLW202" s="21"/>
      <c r="BLX202" s="21"/>
      <c r="BLY202" s="21"/>
      <c r="BLZ202" s="21"/>
      <c r="BMA202" s="21"/>
      <c r="BMB202" s="21"/>
      <c r="BMC202" s="21"/>
      <c r="BMD202" s="21"/>
      <c r="BME202" s="21"/>
      <c r="BMF202" s="21"/>
      <c r="BMG202" s="21"/>
      <c r="BMH202" s="21"/>
      <c r="BMI202" s="21"/>
      <c r="BMJ202" s="21"/>
      <c r="BMK202" s="21"/>
      <c r="BML202" s="21"/>
      <c r="BMM202" s="21"/>
      <c r="BMN202" s="21"/>
      <c r="BMO202" s="21"/>
      <c r="BMP202" s="21"/>
      <c r="BMQ202" s="21"/>
      <c r="BMR202" s="21"/>
      <c r="BMS202" s="21"/>
      <c r="BMT202" s="21"/>
      <c r="BMU202" s="21"/>
      <c r="BMV202" s="21"/>
      <c r="BMW202" s="21"/>
      <c r="BMX202" s="21"/>
      <c r="BMY202" s="21"/>
      <c r="BMZ202" s="21"/>
      <c r="BNA202" s="21"/>
      <c r="BNB202" s="21"/>
      <c r="BNC202" s="21"/>
      <c r="BND202" s="21"/>
      <c r="BNE202" s="21"/>
      <c r="BNF202" s="21"/>
      <c r="BNG202" s="21"/>
      <c r="BNH202" s="21"/>
      <c r="BNI202" s="21"/>
      <c r="BNJ202" s="21"/>
      <c r="BNK202" s="21"/>
      <c r="BNL202" s="21"/>
      <c r="BNM202" s="21"/>
      <c r="BNN202" s="21"/>
      <c r="BNO202" s="21"/>
      <c r="BNP202" s="21"/>
      <c r="BNQ202" s="21"/>
      <c r="BNR202" s="21"/>
      <c r="BNS202" s="21"/>
      <c r="BNT202" s="21"/>
      <c r="BNU202" s="21"/>
      <c r="BNV202" s="21"/>
      <c r="BNW202" s="21"/>
      <c r="BNX202" s="21"/>
      <c r="BNY202" s="21"/>
      <c r="BNZ202" s="21"/>
      <c r="BOA202" s="21"/>
      <c r="BOB202" s="21"/>
      <c r="BOC202" s="21"/>
      <c r="BOD202" s="21"/>
      <c r="BOE202" s="21"/>
      <c r="BOF202" s="21"/>
      <c r="BOG202" s="21"/>
      <c r="BOH202" s="21"/>
      <c r="BOI202" s="21"/>
      <c r="BOJ202" s="21"/>
      <c r="BOK202" s="21"/>
      <c r="BOL202" s="21"/>
      <c r="BOM202" s="21"/>
      <c r="BON202" s="21"/>
      <c r="BOO202" s="21"/>
      <c r="BOP202" s="21"/>
      <c r="BOQ202" s="21"/>
      <c r="BOR202" s="21"/>
      <c r="BOS202" s="21"/>
      <c r="BOT202" s="21"/>
      <c r="BOU202" s="21"/>
      <c r="BOV202" s="21"/>
      <c r="BOW202" s="21"/>
      <c r="BOX202" s="21"/>
      <c r="BOY202" s="21"/>
      <c r="BOZ202" s="21"/>
      <c r="BPA202" s="21"/>
      <c r="BPB202" s="21"/>
      <c r="BPC202" s="21"/>
      <c r="BPD202" s="21"/>
      <c r="BPE202" s="21"/>
      <c r="BPF202" s="21"/>
      <c r="BPG202" s="21"/>
      <c r="BPH202" s="21"/>
      <c r="BPI202" s="21"/>
      <c r="BPJ202" s="21"/>
      <c r="BPK202" s="21"/>
      <c r="BPL202" s="21"/>
      <c r="BPM202" s="21"/>
      <c r="BPN202" s="21"/>
      <c r="BPO202" s="21"/>
      <c r="BPP202" s="21"/>
      <c r="BPQ202" s="21"/>
      <c r="BPR202" s="21"/>
      <c r="BPS202" s="21"/>
      <c r="BPT202" s="21"/>
      <c r="BPU202" s="21"/>
      <c r="BPV202" s="21"/>
      <c r="BPW202" s="21"/>
      <c r="BPX202" s="21"/>
      <c r="BPY202" s="21"/>
      <c r="BPZ202" s="21"/>
      <c r="BQA202" s="21"/>
      <c r="BQB202" s="21"/>
      <c r="BQC202" s="21"/>
      <c r="BQD202" s="21"/>
      <c r="BQE202" s="21"/>
      <c r="BQF202" s="21"/>
      <c r="BQG202" s="21"/>
      <c r="BQH202" s="21"/>
      <c r="BQI202" s="21"/>
      <c r="BQJ202" s="21"/>
      <c r="BQK202" s="21"/>
      <c r="BQL202" s="21"/>
      <c r="BQM202" s="21"/>
      <c r="BQN202" s="21"/>
      <c r="BQO202" s="21"/>
      <c r="BQP202" s="21"/>
      <c r="BQQ202" s="21"/>
      <c r="BQR202" s="21"/>
      <c r="BQS202" s="21"/>
      <c r="BQT202" s="21"/>
      <c r="BQU202" s="21"/>
      <c r="BQV202" s="21"/>
      <c r="BQW202" s="21"/>
      <c r="BQX202" s="21"/>
      <c r="BQY202" s="21"/>
      <c r="BQZ202" s="21"/>
      <c r="BRA202" s="21"/>
      <c r="BRB202" s="21"/>
      <c r="BRC202" s="21"/>
      <c r="BRD202" s="21"/>
      <c r="BRE202" s="21"/>
      <c r="BRF202" s="21"/>
      <c r="BRG202" s="21"/>
      <c r="BRH202" s="21"/>
      <c r="BRI202" s="21"/>
      <c r="BRJ202" s="21"/>
      <c r="BRK202" s="21"/>
      <c r="BRL202" s="21"/>
      <c r="BRM202" s="21"/>
      <c r="BRN202" s="21"/>
      <c r="BRO202" s="21"/>
      <c r="BRP202" s="21"/>
      <c r="BRQ202" s="21"/>
      <c r="BRR202" s="21"/>
      <c r="BRS202" s="21"/>
      <c r="BRT202" s="21"/>
      <c r="BRU202" s="21"/>
      <c r="BRV202" s="21"/>
      <c r="BRW202" s="21"/>
      <c r="BRX202" s="21"/>
      <c r="BRY202" s="21"/>
      <c r="BRZ202" s="21"/>
      <c r="BSA202" s="21"/>
      <c r="BSB202" s="21"/>
      <c r="BSC202" s="21"/>
      <c r="BSD202" s="21"/>
      <c r="BSE202" s="21"/>
      <c r="BSF202" s="21"/>
      <c r="BSG202" s="21"/>
      <c r="BSH202" s="21"/>
      <c r="BSI202" s="21"/>
      <c r="BSJ202" s="21"/>
      <c r="BSK202" s="21"/>
      <c r="BSL202" s="21"/>
      <c r="BSM202" s="21"/>
      <c r="BSN202" s="21"/>
      <c r="BSO202" s="21"/>
      <c r="BSP202" s="21"/>
      <c r="BSQ202" s="21"/>
      <c r="BSR202" s="21"/>
      <c r="BSS202" s="21"/>
      <c r="BST202" s="21"/>
      <c r="BSU202" s="21"/>
      <c r="BSV202" s="21"/>
      <c r="BSW202" s="21"/>
      <c r="BSX202" s="21"/>
      <c r="BSY202" s="21"/>
      <c r="BSZ202" s="21"/>
      <c r="BTA202" s="21"/>
      <c r="BTB202" s="21"/>
      <c r="BTC202" s="21"/>
      <c r="BTD202" s="21"/>
      <c r="BTE202" s="21"/>
      <c r="BTF202" s="21"/>
      <c r="BTG202" s="21"/>
      <c r="BTH202" s="21"/>
      <c r="BTI202" s="21"/>
      <c r="BTJ202" s="21"/>
      <c r="BTK202" s="21"/>
      <c r="BTL202" s="21"/>
      <c r="BTM202" s="21"/>
      <c r="BTN202" s="21"/>
      <c r="BTO202" s="21"/>
      <c r="BTP202" s="21"/>
      <c r="BTQ202" s="21"/>
      <c r="BTR202" s="21"/>
      <c r="BTS202" s="21"/>
      <c r="BTT202" s="21"/>
      <c r="BTU202" s="21"/>
      <c r="BTV202" s="21"/>
      <c r="BTW202" s="21"/>
      <c r="BTX202" s="21"/>
      <c r="BTY202" s="21"/>
      <c r="BTZ202" s="21"/>
      <c r="BUA202" s="21"/>
      <c r="BUB202" s="21"/>
      <c r="BUC202" s="21"/>
      <c r="BUD202" s="21"/>
      <c r="BUE202" s="21"/>
      <c r="BUF202" s="21"/>
      <c r="BUG202" s="21"/>
      <c r="BUH202" s="21"/>
      <c r="BUI202" s="21"/>
      <c r="BUJ202" s="21"/>
      <c r="BUK202" s="21"/>
      <c r="BUL202" s="21"/>
      <c r="BUM202" s="21"/>
      <c r="BUN202" s="21"/>
      <c r="BUO202" s="21"/>
      <c r="BUP202" s="21"/>
      <c r="BUQ202" s="21"/>
      <c r="BUR202" s="21"/>
      <c r="BUS202" s="21"/>
      <c r="BUT202" s="21"/>
      <c r="BUU202" s="21"/>
      <c r="BUV202" s="21"/>
      <c r="BUW202" s="21"/>
      <c r="BUX202" s="21"/>
      <c r="BUY202" s="21"/>
      <c r="BUZ202" s="21"/>
      <c r="BVA202" s="21"/>
      <c r="BVB202" s="21"/>
      <c r="BVC202" s="21"/>
      <c r="BVD202" s="21"/>
      <c r="BVE202" s="21"/>
      <c r="BVF202" s="21"/>
      <c r="BVG202" s="21"/>
      <c r="BVH202" s="21"/>
      <c r="BVI202" s="21"/>
      <c r="BVJ202" s="21"/>
      <c r="BVK202" s="21"/>
      <c r="BVL202" s="21"/>
      <c r="BVM202" s="21"/>
      <c r="BVN202" s="21"/>
      <c r="BVO202" s="21"/>
      <c r="BVP202" s="21"/>
      <c r="BVQ202" s="21"/>
      <c r="BVR202" s="21"/>
      <c r="BVS202" s="21"/>
      <c r="BVT202" s="21"/>
      <c r="BVU202" s="21"/>
      <c r="BVV202" s="21"/>
      <c r="BVW202" s="21"/>
      <c r="BVX202" s="21"/>
      <c r="BVY202" s="21"/>
      <c r="BVZ202" s="21"/>
      <c r="BWA202" s="21"/>
      <c r="BWB202" s="21"/>
      <c r="BWC202" s="21"/>
      <c r="BWD202" s="21"/>
      <c r="BWE202" s="21"/>
      <c r="BWF202" s="21"/>
      <c r="BWG202" s="21"/>
      <c r="BWH202" s="21"/>
      <c r="BWI202" s="21"/>
      <c r="BWJ202" s="21"/>
      <c r="BWK202" s="21"/>
      <c r="BWL202" s="21"/>
      <c r="BWM202" s="21"/>
      <c r="BWN202" s="21"/>
      <c r="BWO202" s="21"/>
      <c r="BWP202" s="21"/>
      <c r="BWQ202" s="21"/>
      <c r="BWR202" s="21"/>
      <c r="BWS202" s="21"/>
      <c r="BWT202" s="21"/>
      <c r="BWU202" s="21"/>
      <c r="BWV202" s="21"/>
      <c r="BWW202" s="21"/>
      <c r="BWX202" s="21"/>
      <c r="BWY202" s="21"/>
      <c r="BWZ202" s="21"/>
      <c r="BXA202" s="21"/>
      <c r="BXB202" s="21"/>
      <c r="BXC202" s="21"/>
      <c r="BXD202" s="21"/>
      <c r="BXE202" s="21"/>
      <c r="BXF202" s="21"/>
      <c r="BXG202" s="21"/>
      <c r="BXH202" s="21"/>
      <c r="BXI202" s="21"/>
      <c r="BXJ202" s="21"/>
      <c r="BXK202" s="21"/>
      <c r="BXL202" s="21"/>
      <c r="BXM202" s="21"/>
      <c r="BXN202" s="21"/>
      <c r="BXO202" s="21"/>
      <c r="BXP202" s="21"/>
      <c r="BXQ202" s="21"/>
      <c r="BXR202" s="21"/>
      <c r="BXS202" s="21"/>
      <c r="BXT202" s="21"/>
      <c r="BXU202" s="21"/>
      <c r="BXV202" s="21"/>
      <c r="BXW202" s="21"/>
      <c r="BXX202" s="21"/>
      <c r="BXY202" s="21"/>
      <c r="BXZ202" s="21"/>
      <c r="BYA202" s="21"/>
      <c r="BYB202" s="21"/>
      <c r="BYC202" s="21"/>
      <c r="BYD202" s="21"/>
      <c r="BYE202" s="21"/>
      <c r="BYF202" s="21"/>
      <c r="BYG202" s="21"/>
      <c r="BYH202" s="21"/>
      <c r="BYI202" s="21"/>
      <c r="BYJ202" s="21"/>
      <c r="BYK202" s="21"/>
      <c r="BYL202" s="21"/>
      <c r="BYM202" s="21"/>
      <c r="BYN202" s="21"/>
      <c r="BYO202" s="21"/>
      <c r="BYP202" s="21"/>
      <c r="BYQ202" s="21"/>
      <c r="BYR202" s="21"/>
      <c r="BYS202" s="21"/>
      <c r="BYT202" s="21"/>
      <c r="BYU202" s="21"/>
      <c r="BYV202" s="21"/>
      <c r="BYW202" s="21"/>
      <c r="BYX202" s="21"/>
      <c r="BYY202" s="21"/>
      <c r="BYZ202" s="21"/>
      <c r="BZA202" s="21"/>
      <c r="BZB202" s="21"/>
      <c r="BZC202" s="21"/>
      <c r="BZD202" s="21"/>
      <c r="BZE202" s="21"/>
      <c r="BZF202" s="21"/>
      <c r="BZG202" s="21"/>
      <c r="BZH202" s="21"/>
      <c r="BZI202" s="21"/>
      <c r="BZJ202" s="21"/>
      <c r="BZK202" s="21"/>
      <c r="BZL202" s="21"/>
      <c r="BZM202" s="21"/>
      <c r="BZN202" s="21"/>
      <c r="BZO202" s="21"/>
      <c r="BZP202" s="21"/>
      <c r="BZQ202" s="21"/>
      <c r="BZR202" s="21"/>
      <c r="BZS202" s="21"/>
      <c r="BZT202" s="21"/>
      <c r="BZU202" s="21"/>
      <c r="BZV202" s="21"/>
      <c r="BZW202" s="21"/>
      <c r="BZX202" s="21"/>
      <c r="BZY202" s="21"/>
      <c r="BZZ202" s="21"/>
      <c r="CAA202" s="21"/>
      <c r="CAB202" s="21"/>
      <c r="CAC202" s="21"/>
      <c r="CAD202" s="21"/>
      <c r="CAE202" s="21"/>
      <c r="CAF202" s="21"/>
      <c r="CAG202" s="21"/>
      <c r="CAH202" s="21"/>
      <c r="CAI202" s="21"/>
      <c r="CAJ202" s="21"/>
      <c r="CAK202" s="21"/>
      <c r="CAL202" s="21"/>
      <c r="CAM202" s="21"/>
      <c r="CAN202" s="21"/>
      <c r="CAO202" s="21"/>
      <c r="CAP202" s="21"/>
      <c r="CAQ202" s="21"/>
      <c r="CAR202" s="21"/>
      <c r="CAS202" s="21"/>
      <c r="CAT202" s="21"/>
      <c r="CAU202" s="21"/>
      <c r="CAV202" s="21"/>
      <c r="CAW202" s="21"/>
      <c r="CAX202" s="21"/>
      <c r="CAY202" s="21"/>
      <c r="CAZ202" s="21"/>
      <c r="CBA202" s="21"/>
      <c r="CBB202" s="21"/>
      <c r="CBC202" s="21"/>
      <c r="CBD202" s="21"/>
      <c r="CBE202" s="21"/>
      <c r="CBF202" s="21"/>
      <c r="CBG202" s="21"/>
      <c r="CBH202" s="21"/>
      <c r="CBI202" s="21"/>
      <c r="CBJ202" s="21"/>
      <c r="CBK202" s="21"/>
      <c r="CBL202" s="21"/>
      <c r="CBM202" s="21"/>
      <c r="CBN202" s="21"/>
      <c r="CBO202" s="21"/>
      <c r="CBP202" s="21"/>
      <c r="CBQ202" s="21"/>
      <c r="CBR202" s="21"/>
      <c r="CBS202" s="21"/>
      <c r="CBT202" s="21"/>
      <c r="CBU202" s="21"/>
      <c r="CBV202" s="21"/>
      <c r="CBW202" s="21"/>
      <c r="CBX202" s="21"/>
      <c r="CBY202" s="21"/>
      <c r="CBZ202" s="21"/>
      <c r="CCA202" s="21"/>
      <c r="CCB202" s="21"/>
      <c r="CCC202" s="21"/>
      <c r="CCD202" s="21"/>
      <c r="CCE202" s="21"/>
      <c r="CCF202" s="21"/>
      <c r="CCG202" s="21"/>
      <c r="CCH202" s="21"/>
      <c r="CCI202" s="21"/>
      <c r="CCJ202" s="21"/>
      <c r="CCK202" s="21"/>
      <c r="CCL202" s="21"/>
      <c r="CCM202" s="21"/>
      <c r="CCN202" s="21"/>
      <c r="CCO202" s="21"/>
      <c r="CCP202" s="21"/>
      <c r="CCQ202" s="21"/>
      <c r="CCR202" s="21"/>
      <c r="CCS202" s="21"/>
      <c r="CCT202" s="21"/>
      <c r="CCU202" s="21"/>
      <c r="CCV202" s="21"/>
      <c r="CCW202" s="21"/>
      <c r="CCX202" s="21"/>
      <c r="CCY202" s="21"/>
      <c r="CCZ202" s="21"/>
      <c r="CDA202" s="21"/>
      <c r="CDB202" s="21"/>
      <c r="CDC202" s="21"/>
      <c r="CDD202" s="21"/>
      <c r="CDE202" s="21"/>
      <c r="CDF202" s="21"/>
      <c r="CDG202" s="21"/>
      <c r="CDH202" s="21"/>
      <c r="CDI202" s="21"/>
      <c r="CDJ202" s="21"/>
      <c r="CDK202" s="21"/>
      <c r="CDL202" s="21"/>
      <c r="CDM202" s="21"/>
      <c r="CDN202" s="21"/>
      <c r="CDO202" s="21"/>
      <c r="CDP202" s="21"/>
      <c r="CDQ202" s="21"/>
      <c r="CDR202" s="21"/>
      <c r="CDS202" s="21"/>
      <c r="CDT202" s="21"/>
      <c r="CDU202" s="21"/>
      <c r="CDV202" s="21"/>
      <c r="CDW202" s="21"/>
      <c r="CDX202" s="21"/>
      <c r="CDY202" s="21"/>
      <c r="CDZ202" s="21"/>
      <c r="CEA202" s="21"/>
      <c r="CEB202" s="21"/>
      <c r="CEC202" s="21"/>
      <c r="CED202" s="21"/>
      <c r="CEE202" s="21"/>
      <c r="CEF202" s="21"/>
      <c r="CEG202" s="21"/>
      <c r="CEH202" s="21"/>
      <c r="CEI202" s="21"/>
      <c r="CEJ202" s="21"/>
      <c r="CEK202" s="21"/>
      <c r="CEL202" s="21"/>
      <c r="CEM202" s="21"/>
      <c r="CEN202" s="21"/>
      <c r="CEO202" s="21"/>
      <c r="CEP202" s="21"/>
      <c r="CEQ202" s="21"/>
      <c r="CER202" s="21"/>
      <c r="CES202" s="21"/>
      <c r="CET202" s="21"/>
      <c r="CEU202" s="21"/>
      <c r="CEV202" s="21"/>
      <c r="CEW202" s="21"/>
      <c r="CEX202" s="21"/>
      <c r="CEY202" s="21"/>
      <c r="CEZ202" s="21"/>
      <c r="CFA202" s="21"/>
      <c r="CFB202" s="21"/>
      <c r="CFC202" s="21"/>
      <c r="CFD202" s="21"/>
      <c r="CFE202" s="21"/>
      <c r="CFF202" s="21"/>
      <c r="CFG202" s="21"/>
      <c r="CFH202" s="21"/>
      <c r="CFI202" s="21"/>
      <c r="CFJ202" s="21"/>
      <c r="CFK202" s="21"/>
      <c r="CFL202" s="21"/>
      <c r="CFM202" s="21"/>
      <c r="CFN202" s="21"/>
      <c r="CFO202" s="21"/>
      <c r="CFP202" s="21"/>
      <c r="CFQ202" s="21"/>
      <c r="CFR202" s="21"/>
      <c r="CFS202" s="21"/>
      <c r="CFT202" s="21"/>
      <c r="CFU202" s="21"/>
      <c r="CFV202" s="21"/>
      <c r="CFW202" s="21"/>
      <c r="CFX202" s="21"/>
      <c r="CFY202" s="21"/>
      <c r="CFZ202" s="21"/>
      <c r="CGA202" s="21"/>
      <c r="CGB202" s="21"/>
      <c r="CGC202" s="21"/>
      <c r="CGD202" s="21"/>
      <c r="CGE202" s="21"/>
      <c r="CGF202" s="21"/>
      <c r="CGG202" s="21"/>
      <c r="CGH202" s="21"/>
      <c r="CGI202" s="21"/>
      <c r="CGJ202" s="21"/>
      <c r="CGK202" s="21"/>
      <c r="CGL202" s="21"/>
      <c r="CGM202" s="21"/>
      <c r="CGN202" s="21"/>
      <c r="CGO202" s="21"/>
      <c r="CGP202" s="21"/>
      <c r="CGQ202" s="21"/>
      <c r="CGR202" s="21"/>
      <c r="CGS202" s="21"/>
      <c r="CGT202" s="21"/>
      <c r="CGU202" s="21"/>
      <c r="CGV202" s="21"/>
      <c r="CGW202" s="21"/>
      <c r="CGX202" s="21"/>
      <c r="CGY202" s="21"/>
      <c r="CGZ202" s="21"/>
      <c r="CHA202" s="21"/>
      <c r="CHB202" s="21"/>
      <c r="CHC202" s="21"/>
      <c r="CHD202" s="21"/>
      <c r="CHE202" s="21"/>
      <c r="CHF202" s="21"/>
      <c r="CHG202" s="21"/>
      <c r="CHH202" s="21"/>
      <c r="CHI202" s="21"/>
      <c r="CHJ202" s="21"/>
      <c r="CHK202" s="21"/>
      <c r="CHL202" s="21"/>
      <c r="CHM202" s="21"/>
      <c r="CHN202" s="21"/>
      <c r="CHO202" s="21"/>
      <c r="CHP202" s="21"/>
      <c r="CHQ202" s="21"/>
      <c r="CHR202" s="21"/>
      <c r="CHS202" s="21"/>
      <c r="CHT202" s="21"/>
      <c r="CHU202" s="21"/>
      <c r="CHV202" s="21"/>
      <c r="CHW202" s="21"/>
      <c r="CHX202" s="21"/>
      <c r="CHY202" s="21"/>
      <c r="CHZ202" s="21"/>
      <c r="CIA202" s="21"/>
      <c r="CIB202" s="21"/>
      <c r="CIC202" s="21"/>
      <c r="CID202" s="21"/>
      <c r="CIE202" s="21"/>
      <c r="CIF202" s="21"/>
      <c r="CIG202" s="21"/>
      <c r="CIH202" s="21"/>
      <c r="CII202" s="21"/>
      <c r="CIJ202" s="21"/>
      <c r="CIK202" s="21"/>
      <c r="CIL202" s="21"/>
      <c r="CIM202" s="21"/>
      <c r="CIN202" s="21"/>
      <c r="CIO202" s="21"/>
      <c r="CIP202" s="21"/>
      <c r="CIQ202" s="21"/>
      <c r="CIR202" s="21"/>
      <c r="CIS202" s="21"/>
      <c r="CIT202" s="21"/>
      <c r="CIU202" s="21"/>
      <c r="CIV202" s="21"/>
      <c r="CIW202" s="21"/>
      <c r="CIX202" s="21"/>
      <c r="CIY202" s="21"/>
      <c r="CIZ202" s="21"/>
      <c r="CJA202" s="21"/>
      <c r="CJB202" s="21"/>
      <c r="CJC202" s="21"/>
      <c r="CJD202" s="21"/>
      <c r="CJE202" s="21"/>
      <c r="CJF202" s="21"/>
      <c r="CJG202" s="21"/>
      <c r="CJH202" s="21"/>
      <c r="CJI202" s="21"/>
      <c r="CJJ202" s="21"/>
      <c r="CJK202" s="21"/>
      <c r="CJL202" s="21"/>
      <c r="CJM202" s="21"/>
      <c r="CJN202" s="21"/>
      <c r="CJO202" s="21"/>
      <c r="CJP202" s="21"/>
      <c r="CJQ202" s="21"/>
      <c r="CJR202" s="21"/>
      <c r="CJS202" s="21"/>
      <c r="CJT202" s="21"/>
      <c r="CJU202" s="21"/>
      <c r="CJV202" s="21"/>
      <c r="CJW202" s="21"/>
      <c r="CJX202" s="21"/>
      <c r="CJY202" s="21"/>
      <c r="CJZ202" s="21"/>
      <c r="CKA202" s="21"/>
      <c r="CKB202" s="21"/>
      <c r="CKC202" s="21"/>
      <c r="CKD202" s="21"/>
      <c r="CKE202" s="21"/>
      <c r="CKF202" s="21"/>
      <c r="CKG202" s="21"/>
      <c r="CKH202" s="21"/>
      <c r="CKI202" s="21"/>
      <c r="CKJ202" s="21"/>
      <c r="CKK202" s="21"/>
      <c r="CKL202" s="21"/>
      <c r="CKM202" s="21"/>
      <c r="CKN202" s="21"/>
      <c r="CKO202" s="21"/>
      <c r="CKP202" s="21"/>
      <c r="CKQ202" s="21"/>
      <c r="CKR202" s="21"/>
      <c r="CKS202" s="21"/>
      <c r="CKT202" s="21"/>
      <c r="CKU202" s="21"/>
      <c r="CKV202" s="21"/>
      <c r="CKW202" s="21"/>
      <c r="CKX202" s="21"/>
      <c r="CKY202" s="21"/>
      <c r="CKZ202" s="21"/>
      <c r="CLA202" s="21"/>
      <c r="CLB202" s="21"/>
      <c r="CLC202" s="21"/>
      <c r="CLD202" s="21"/>
      <c r="CLE202" s="21"/>
      <c r="CLF202" s="21"/>
      <c r="CLG202" s="21"/>
      <c r="CLH202" s="21"/>
      <c r="CLI202" s="21"/>
      <c r="CLJ202" s="21"/>
      <c r="CLK202" s="21"/>
    </row>
    <row r="203" ht="15" hidden="1" spans="1:12">
      <c r="A203" s="21">
        <f t="shared" si="5"/>
        <v>202</v>
      </c>
      <c r="B203" s="21" t="s">
        <v>977</v>
      </c>
      <c r="C203" s="21" t="s">
        <v>325</v>
      </c>
      <c r="D203" s="21" t="s">
        <v>339</v>
      </c>
      <c r="E203" s="21" t="s">
        <v>382</v>
      </c>
      <c r="F203" s="21" t="s">
        <v>328</v>
      </c>
      <c r="G203" s="21"/>
      <c r="H203" s="21" t="s">
        <v>978</v>
      </c>
      <c r="I203" s="21" t="s">
        <v>979</v>
      </c>
      <c r="J203" s="21" t="s">
        <v>304</v>
      </c>
      <c r="K203" s="21" t="s">
        <v>332</v>
      </c>
      <c r="L203" s="21" t="s">
        <v>980</v>
      </c>
    </row>
    <row r="204" ht="15" hidden="1" spans="1:12">
      <c r="A204" s="21">
        <f t="shared" si="5"/>
        <v>203</v>
      </c>
      <c r="B204" s="21" t="s">
        <v>981</v>
      </c>
      <c r="C204" s="21" t="s">
        <v>325</v>
      </c>
      <c r="D204" s="21" t="s">
        <v>339</v>
      </c>
      <c r="E204" s="21" t="s">
        <v>382</v>
      </c>
      <c r="F204" s="21" t="s">
        <v>328</v>
      </c>
      <c r="G204" s="21"/>
      <c r="H204" s="21" t="s">
        <v>982</v>
      </c>
      <c r="I204" s="21" t="s">
        <v>768</v>
      </c>
      <c r="J204" s="21" t="s">
        <v>304</v>
      </c>
      <c r="K204" s="21" t="s">
        <v>332</v>
      </c>
      <c r="L204" s="21" t="s">
        <v>983</v>
      </c>
    </row>
    <row r="205" ht="15" hidden="1" spans="1:12">
      <c r="A205" s="21">
        <f t="shared" si="5"/>
        <v>204</v>
      </c>
      <c r="B205" s="21" t="s">
        <v>984</v>
      </c>
      <c r="C205" s="21" t="s">
        <v>325</v>
      </c>
      <c r="D205" s="21" t="s">
        <v>326</v>
      </c>
      <c r="E205" s="21" t="s">
        <v>382</v>
      </c>
      <c r="F205" s="21" t="s">
        <v>328</v>
      </c>
      <c r="G205" s="21"/>
      <c r="H205" s="21" t="s">
        <v>985</v>
      </c>
      <c r="I205" s="21" t="s">
        <v>975</v>
      </c>
      <c r="J205" s="21" t="s">
        <v>301</v>
      </c>
      <c r="K205" s="21" t="s">
        <v>332</v>
      </c>
      <c r="L205" s="21">
        <v>15310416346</v>
      </c>
    </row>
    <row r="206" ht="15" hidden="1" spans="1:12">
      <c r="A206" s="21">
        <f t="shared" si="5"/>
        <v>205</v>
      </c>
      <c r="B206" s="21" t="s">
        <v>986</v>
      </c>
      <c r="C206" s="21" t="s">
        <v>334</v>
      </c>
      <c r="D206" s="21" t="s">
        <v>353</v>
      </c>
      <c r="E206" s="21" t="s">
        <v>382</v>
      </c>
      <c r="F206" s="21" t="s">
        <v>328</v>
      </c>
      <c r="G206" s="21"/>
      <c r="H206" s="21" t="s">
        <v>987</v>
      </c>
      <c r="I206" s="21" t="s">
        <v>810</v>
      </c>
      <c r="J206" s="21" t="s">
        <v>289</v>
      </c>
      <c r="K206" s="21" t="s">
        <v>332</v>
      </c>
      <c r="L206" s="21" t="s">
        <v>988</v>
      </c>
    </row>
  </sheetData>
  <autoFilter ref="A1:CLK206">
    <filterColumn colId="9">
      <customFilters>
        <customFilter operator="equal" val="感染性疾病科"/>
      </customFilters>
    </filterColumn>
    <extLst/>
  </autoFilter>
  <mergeCells count="1">
    <mergeCell ref="G145:H145"/>
  </mergeCells>
  <conditionalFormatting sqref="B144">
    <cfRule type="duplicateValues" dxfId="3" priority="12"/>
  </conditionalFormatting>
  <conditionalFormatting sqref="L145">
    <cfRule type="duplicateValues" dxfId="3" priority="11"/>
  </conditionalFormatting>
  <conditionalFormatting sqref="B155">
    <cfRule type="duplicateValues" dxfId="3" priority="9"/>
  </conditionalFormatting>
  <conditionalFormatting sqref="L155">
    <cfRule type="duplicateValues" dxfId="3" priority="3"/>
  </conditionalFormatting>
  <conditionalFormatting sqref="B156">
    <cfRule type="duplicateValues" dxfId="3" priority="10"/>
  </conditionalFormatting>
  <conditionalFormatting sqref="L156">
    <cfRule type="duplicateValues" dxfId="3" priority="4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"/>
  <sheetViews>
    <sheetView workbookViewId="0">
      <selection activeCell="A1" sqref="A$1:B$1048576"/>
    </sheetView>
  </sheetViews>
  <sheetFormatPr defaultColWidth="8.72727272727273" defaultRowHeight="15.5" outlineLevelCol="1"/>
  <cols>
    <col min="1" max="1" width="14.1818181818182" style="1" customWidth="1"/>
    <col min="2" max="2" width="12.9727272727273" style="1" customWidth="1"/>
  </cols>
  <sheetData>
    <row r="1" ht="48" spans="1:2">
      <c r="A1" s="2" t="s">
        <v>2</v>
      </c>
      <c r="B1" s="2" t="s">
        <v>80</v>
      </c>
    </row>
    <row r="2" spans="1:2">
      <c r="A2" s="3" t="s">
        <v>98</v>
      </c>
      <c r="B2" s="3">
        <v>20</v>
      </c>
    </row>
    <row r="3" spans="1:2">
      <c r="A3" s="3" t="s">
        <v>101</v>
      </c>
      <c r="B3" s="3">
        <v>43</v>
      </c>
    </row>
    <row r="4" spans="1:2">
      <c r="A4" s="3" t="s">
        <v>106</v>
      </c>
      <c r="B4" s="3">
        <v>36</v>
      </c>
    </row>
    <row r="5" spans="1:2">
      <c r="A5" s="3" t="s">
        <v>109</v>
      </c>
      <c r="B5" s="3">
        <v>40</v>
      </c>
    </row>
    <row r="6" spans="1:2">
      <c r="A6" s="4" t="s">
        <v>114</v>
      </c>
      <c r="B6" s="3">
        <v>36</v>
      </c>
    </row>
    <row r="7" spans="1:2">
      <c r="A7" s="3" t="s">
        <v>116</v>
      </c>
      <c r="B7" s="3">
        <v>40</v>
      </c>
    </row>
    <row r="8" spans="1:2">
      <c r="A8" s="3" t="s">
        <v>121</v>
      </c>
      <c r="B8" s="3">
        <v>18</v>
      </c>
    </row>
    <row r="9" spans="1:2">
      <c r="A9" s="3" t="s">
        <v>124</v>
      </c>
      <c r="B9" s="3">
        <v>20</v>
      </c>
    </row>
    <row r="10" ht="31" spans="1:2">
      <c r="A10" s="3" t="s">
        <v>126</v>
      </c>
      <c r="B10" s="3" t="s">
        <v>127</v>
      </c>
    </row>
    <row r="11" spans="1:2">
      <c r="A11" s="3" t="s">
        <v>130</v>
      </c>
      <c r="B11" s="3">
        <v>20</v>
      </c>
    </row>
    <row r="12" spans="1:2">
      <c r="A12" s="3" t="s">
        <v>132</v>
      </c>
      <c r="B12" s="3">
        <v>20</v>
      </c>
    </row>
    <row r="13" spans="1:2">
      <c r="A13" s="3" t="s">
        <v>134</v>
      </c>
      <c r="B13" s="3">
        <v>0</v>
      </c>
    </row>
    <row r="14" spans="1:2">
      <c r="A14" s="3" t="s">
        <v>137</v>
      </c>
      <c r="B14" s="3">
        <v>20</v>
      </c>
    </row>
    <row r="15" spans="1:2">
      <c r="A15" s="3" t="s">
        <v>141</v>
      </c>
      <c r="B15" s="3">
        <v>0</v>
      </c>
    </row>
    <row r="16" spans="1:2">
      <c r="A16" s="3" t="s">
        <v>144</v>
      </c>
      <c r="B16" s="3" t="s">
        <v>145</v>
      </c>
    </row>
    <row r="17" spans="1:2">
      <c r="A17" s="3" t="s">
        <v>148</v>
      </c>
      <c r="B17" s="3">
        <v>18</v>
      </c>
    </row>
    <row r="18" spans="1:2">
      <c r="A18" s="3" t="s">
        <v>151</v>
      </c>
      <c r="B18" s="3">
        <v>20</v>
      </c>
    </row>
    <row r="19" spans="1:2">
      <c r="A19" s="3" t="s">
        <v>154</v>
      </c>
      <c r="B19" s="3">
        <v>43</v>
      </c>
    </row>
    <row r="20" spans="1:2">
      <c r="A20" s="3" t="s">
        <v>156</v>
      </c>
      <c r="B20" s="3">
        <v>20</v>
      </c>
    </row>
    <row r="21" spans="1:2">
      <c r="A21" s="3" t="s">
        <v>159</v>
      </c>
      <c r="B21" s="3"/>
    </row>
    <row r="22" spans="1:2">
      <c r="A22" s="3" t="s">
        <v>164</v>
      </c>
      <c r="B22" s="3">
        <v>12</v>
      </c>
    </row>
    <row r="23" spans="1:2">
      <c r="A23" s="3" t="s">
        <v>169</v>
      </c>
      <c r="B23" s="3">
        <v>20</v>
      </c>
    </row>
    <row r="24" spans="1:2">
      <c r="A24" s="3" t="s">
        <v>172</v>
      </c>
      <c r="B24" s="3">
        <v>43</v>
      </c>
    </row>
    <row r="25" spans="1:2">
      <c r="A25" s="3" t="s">
        <v>175</v>
      </c>
      <c r="B25" s="3">
        <v>20</v>
      </c>
    </row>
    <row r="26" spans="1:2">
      <c r="A26" s="3" t="s">
        <v>177</v>
      </c>
      <c r="B26" s="3">
        <v>43</v>
      </c>
    </row>
    <row r="27" spans="1:2">
      <c r="A27" s="3" t="s">
        <v>179</v>
      </c>
      <c r="B27" s="3">
        <v>30</v>
      </c>
    </row>
    <row r="28" spans="1:2">
      <c r="A28" s="3" t="s">
        <v>181</v>
      </c>
      <c r="B28" s="3">
        <v>20</v>
      </c>
    </row>
    <row r="29" spans="1:2">
      <c r="A29" s="3" t="s">
        <v>183</v>
      </c>
      <c r="B29" s="3">
        <v>0</v>
      </c>
    </row>
    <row r="30" spans="1:2">
      <c r="A30" s="3" t="s">
        <v>185</v>
      </c>
      <c r="B30" s="3">
        <v>20</v>
      </c>
    </row>
    <row r="31" spans="1:2">
      <c r="A31" s="3" t="s">
        <v>187</v>
      </c>
      <c r="B31" s="3" t="s">
        <v>188</v>
      </c>
    </row>
    <row r="32" spans="1:2">
      <c r="A32" s="3" t="s">
        <v>192</v>
      </c>
      <c r="B32" s="3">
        <v>0</v>
      </c>
    </row>
    <row r="33" spans="1:2">
      <c r="A33" s="3" t="s">
        <v>195</v>
      </c>
      <c r="B33" s="3">
        <v>0</v>
      </c>
    </row>
    <row r="34" spans="1:2">
      <c r="A34" s="3" t="s">
        <v>199</v>
      </c>
      <c r="B34" s="3">
        <v>0</v>
      </c>
    </row>
    <row r="35" spans="1:2">
      <c r="A35" s="3" t="s">
        <v>202</v>
      </c>
      <c r="B35" s="3">
        <v>40</v>
      </c>
    </row>
    <row r="36" spans="1:2">
      <c r="A36" s="3" t="s">
        <v>205</v>
      </c>
      <c r="B36" s="3">
        <v>20</v>
      </c>
    </row>
    <row r="37" spans="1:2">
      <c r="A37" s="3" t="s">
        <v>208</v>
      </c>
      <c r="B37" s="3">
        <v>35</v>
      </c>
    </row>
    <row r="38" spans="1:2">
      <c r="A38" s="3" t="s">
        <v>210</v>
      </c>
      <c r="B38" s="3">
        <v>20</v>
      </c>
    </row>
    <row r="39" spans="1:2">
      <c r="A39" s="3" t="s">
        <v>211</v>
      </c>
      <c r="B39" s="3">
        <v>0</v>
      </c>
    </row>
    <row r="40" spans="1:2">
      <c r="A40" s="3" t="s">
        <v>212</v>
      </c>
      <c r="B40" s="3">
        <v>0</v>
      </c>
    </row>
    <row r="41" spans="1:2">
      <c r="A41" s="3" t="s">
        <v>214</v>
      </c>
      <c r="B41" s="3">
        <v>0</v>
      </c>
    </row>
    <row r="42" spans="1:2">
      <c r="A42" s="3" t="s">
        <v>215</v>
      </c>
      <c r="B42" s="3">
        <v>0</v>
      </c>
    </row>
    <row r="43" spans="1:2">
      <c r="A43" s="3" t="s">
        <v>217</v>
      </c>
      <c r="B43" s="3"/>
    </row>
    <row r="44" spans="1:2">
      <c r="A44" s="3" t="s">
        <v>219</v>
      </c>
      <c r="B44" s="3"/>
    </row>
    <row r="45" spans="1:2">
      <c r="A45" s="3" t="s">
        <v>221</v>
      </c>
      <c r="B45" s="3"/>
    </row>
    <row r="46" spans="1:2">
      <c r="A46" s="5" t="s">
        <v>223</v>
      </c>
      <c r="B46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岗位表</vt:lpstr>
      <vt:lpstr>医师计划</vt:lpstr>
      <vt:lpstr>技师计划</vt:lpstr>
      <vt:lpstr>医师在职数据透视表</vt:lpstr>
      <vt:lpstr>医师在职人员</vt:lpstr>
      <vt:lpstr>科室床位数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圆滚滚的糯米团子</cp:lastModifiedBy>
  <dcterms:created xsi:type="dcterms:W3CDTF">2025-06-13T17:10:00Z</dcterms:created>
  <dcterms:modified xsi:type="dcterms:W3CDTF">2025-07-23T07:26:09Z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FD3060E0E7B744EEA479BC240C281A52_13</vt:lpwstr>
  </property>
  <property fmtid="{D5CDD505-2E9C-101B-9397-08002B2CF9AE}" pid="3" name="KSOProductBuildVer">
    <vt:lpwstr>2052-12.1.0.16250</vt:lpwstr>
  </property>
</Properties>
</file>